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66925"/>
  <mc:AlternateContent xmlns:mc="http://schemas.openxmlformats.org/markup-compatibility/2006">
    <mc:Choice Requires="x15">
      <x15ac:absPath xmlns:x15ac="http://schemas.microsoft.com/office/spreadsheetml/2010/11/ac" url="C:\Users\regin\OneDrive\Documentos\Repositórios\nova_biblioteca_de_ativos\assets\"/>
    </mc:Choice>
  </mc:AlternateContent>
  <xr:revisionPtr revIDLastSave="0" documentId="13_ncr:1_{351330FC-71C1-46FC-B7A2-537CBCA29490}" xr6:coauthVersionLast="47" xr6:coauthVersionMax="47" xr10:uidLastSave="{00000000-0000-0000-0000-000000000000}"/>
  <bookViews>
    <workbookView xWindow="-120" yWindow="-120" windowWidth="20730" windowHeight="11160" firstSheet="1" activeTab="2" xr2:uid="{00000000-000D-0000-FFFF-FFFF00000000}"/>
  </bookViews>
  <sheets>
    <sheet name="CB_DATA_" sheetId="2" state="veryHidden" r:id="rId1"/>
    <sheet name="Legenda Monte Carlo" sheetId="5" r:id="rId2"/>
    <sheet name="BaselineDesempenhoV3" sheetId="1" r:id="rId3"/>
    <sheet name="Densidade de Defeitos" sheetId="4" r:id="rId4"/>
  </sheets>
  <definedNames>
    <definedName name="CB_01bd7203b97b4a83b5ddb521da16acf3" localSheetId="0" hidden="1">#N/A</definedName>
    <definedName name="CB_0315768a399a4459a810eea7862cc048" localSheetId="2" hidden="1">BaselineDesempenhoV3!$BE$13</definedName>
    <definedName name="CB_041495bf6a5b49459289786b6be845fa" localSheetId="2" hidden="1">BaselineDesempenhoV3!$BC$12</definedName>
    <definedName name="CB_04ea44fadb7041bc874f0724c4f9fc73" localSheetId="2" hidden="1">BaselineDesempenhoV3!$BQ$20</definedName>
    <definedName name="CB_0abdc468239446558be775b41b6bc165" localSheetId="0" hidden="1">#N/A</definedName>
    <definedName name="CB_0d047cfb54c64e8181cc2be4e1d12628" localSheetId="2" hidden="1">BaselineDesempenhoV3!$AW$3</definedName>
    <definedName name="CB_0e27d2ae00c74ef7b102429657bf906c" localSheetId="0" hidden="1">#N/A</definedName>
    <definedName name="CB_0f4747ee531f44bea4850af61f1f94e0" localSheetId="2" hidden="1">BaselineDesempenhoV3!$BL$14</definedName>
    <definedName name="CB_10a3f0c1965249ca8098d92a7560760e" localSheetId="2" hidden="1">BaselineDesempenhoV3!$CB$14</definedName>
    <definedName name="CB_13499b9455a9478b8be7502f5eb882fc" localSheetId="2" hidden="1">BaselineDesempenhoV3!$BE$17</definedName>
    <definedName name="CB_1386375a217645349144f054686d2a80" localSheetId="2" hidden="1">BaselineDesempenhoV3!$BA$17</definedName>
    <definedName name="CB_15de3a4b4f2b4d31852766634cbe9ded" localSheetId="2" hidden="1">BaselineDesempenhoV3!$AW$7</definedName>
    <definedName name="CB_17c08f2bbac64d3da2e096710838443c" localSheetId="2" hidden="1">BaselineDesempenhoV3!$BA$11</definedName>
    <definedName name="CB_184e00609c58459c9f03e2eee84e7c49" localSheetId="0" hidden="1">#N/A</definedName>
    <definedName name="CB_1dd6654a4875441e9aa36c6d5be498ae" localSheetId="0" hidden="1">#N/A</definedName>
    <definedName name="CB_2160fd72b2ea404593bf20dd3bd40b5f" localSheetId="0" hidden="1">#N/A</definedName>
    <definedName name="CB_234ea82d5c5d4a70b4351fbfe5708677" localSheetId="2" hidden="1">BaselineDesempenhoV3!$BH$13</definedName>
    <definedName name="CB_24c1be2d158b4accb3b906fd3b5c7331" localSheetId="2" hidden="1">BaselineDesempenhoV3!$BB$17</definedName>
    <definedName name="CB_24fff266309647e2bfa683cd91fa21f8" localSheetId="2" hidden="1">BaselineDesempenhoV3!$AX$23</definedName>
    <definedName name="CB_25ca6caf10cf44b78ba84866dbe6d385" localSheetId="2" hidden="1">BaselineDesempenhoV3!$BA$3</definedName>
    <definedName name="CB_29fe3f400cc8479fadeecbfbc7d99d9f" localSheetId="2" hidden="1">BaselineDesempenhoV3!$BW$18</definedName>
    <definedName name="CB_2bf2ee2ed8ee4a62b7b4babeb76dbf79" localSheetId="0" hidden="1">#N/A</definedName>
    <definedName name="CB_2c0bae7d676f4232b464dced6429b500" localSheetId="2" hidden="1">BaselineDesempenhoV3!$AW$11</definedName>
    <definedName name="CB_30166aeaa3c74d329afce5975686c0e7" localSheetId="2" hidden="1">BaselineDesempenhoV3!$AX$20</definedName>
    <definedName name="CB_330c27758fcb41868964c7cc0463bc1f" localSheetId="2" hidden="1">BaselineDesempenhoV3!$BB$3</definedName>
    <definedName name="CB_342169eb943e4b0ba7250191254a1bd6" localSheetId="2" hidden="1">BaselineDesempenhoV3!$BS$18</definedName>
    <definedName name="CB_390992d7022e459c89cece55343b20da" localSheetId="2" hidden="1">BaselineDesempenhoV3!$BP$18</definedName>
    <definedName name="CB_3b412079a92449839ead840c582862c3" localSheetId="2" hidden="1">BaselineDesempenhoV3!$BT$18</definedName>
    <definedName name="CB_3b5807edaba54ce2ad21cefb93e200d6" localSheetId="2" hidden="1">BaselineDesempenhoV3!$BP$8</definedName>
    <definedName name="CB_3e0ef51d5950428fbec88864c49e016a" localSheetId="2" hidden="1">BaselineDesempenhoV3!$BN$14</definedName>
    <definedName name="CB_3e3ada474c0c4e5d9b990ab22ea0fb86" localSheetId="2" hidden="1">BaselineDesempenhoV3!$BK$14</definedName>
    <definedName name="CB_3f32e7423d0642cc82c8a1ceba11c1bd" localSheetId="2" hidden="1">BaselineDesempenhoV3!$BU$18</definedName>
    <definedName name="CB_4066fe5faf0c450797946e25e0b45857" localSheetId="0" hidden="1">#N/A</definedName>
    <definedName name="CB_411d2c2a42d541299fe54936f1bf8837" localSheetId="2" hidden="1">BaselineDesempenhoV3!$AZ$11</definedName>
    <definedName name="CB_4327025974b542d484c802d370a23745" localSheetId="2" hidden="1">BaselineDesempenhoV3!$BD$13</definedName>
    <definedName name="CB_44060e37a1e547de851667798ccb1f26" localSheetId="0" hidden="1">#N/A</definedName>
    <definedName name="CB_44f7daa9823848dfa34bf8a482925b32" localSheetId="2" hidden="1">BaselineDesempenhoV3!$BY$14</definedName>
    <definedName name="CB_4536a58b1a714ac09746801f3eb26b40" localSheetId="0" hidden="1">#N/A</definedName>
    <definedName name="CB_4554117da6174e5b96d64ac98a67a894" localSheetId="2" hidden="1">BaselineDesempenhoV3!$BQ$21</definedName>
    <definedName name="CB_49019d32d2a246fd8c276130409a1731" localSheetId="2" hidden="1">BaselineDesempenhoV3!$AW$13</definedName>
    <definedName name="CB_4d510585ec2948a887a6c0ace015e43f" localSheetId="0" hidden="1">#N/A</definedName>
    <definedName name="CB_50582ed0a31f4f879599084caafa1209" localSheetId="0" hidden="1">#N/A</definedName>
    <definedName name="CB_5549bed5e95d4c30b6bed44c3de1cd81" localSheetId="0" hidden="1">#N/A</definedName>
    <definedName name="CB_5621d613951f4bbca62286817ed3d8ce" localSheetId="0" hidden="1">#N/A</definedName>
    <definedName name="CB_57110ddf60f84c1088f5c490796fef34" localSheetId="0" hidden="1">#N/A</definedName>
    <definedName name="CB_5a5c5d4f31e8427d93c8ae12d49ff201" localSheetId="2" hidden="1">BaselineDesempenhoV3!$CE$15</definedName>
    <definedName name="CB_5eb7e3be110748eb891dad2f6252f18e" localSheetId="0" hidden="1">#N/A</definedName>
    <definedName name="CB_62542296126545bd89ced8dc850d4ff2" localSheetId="2" hidden="1">BaselineDesempenhoV3!$BR$12</definedName>
    <definedName name="CB_64443a41c819424eb68dd095d4a8308a" localSheetId="0" hidden="1">#N/A</definedName>
    <definedName name="CB_6573d51192eb483f9f0634565c5636f8" localSheetId="2" hidden="1">BaselineDesempenhoV3!$AZ$3</definedName>
    <definedName name="CB_66b0bab3151c4578b5499e3860df0630" localSheetId="2" hidden="1">BaselineDesempenhoV3!$BR$18</definedName>
    <definedName name="CB_67f01adcb62c4bad8870486da2dfbfbc" localSheetId="0" hidden="1">#N/A</definedName>
    <definedName name="CB_69fc0086e8a74a759057dc7264f1a016" localSheetId="2" hidden="1">BaselineDesempenhoV3!$BQ$23</definedName>
    <definedName name="CB_6d8e3da837cd44c5a4f66167e1187ac3" localSheetId="0" hidden="1">#N/A</definedName>
    <definedName name="CB_71061a4f718e41c8b4ac5d2f833a96d6" localSheetId="2" hidden="1">#N/A</definedName>
    <definedName name="CB_724b87aedeab43ac8da06e998d1deafd" localSheetId="0" hidden="1">#N/A</definedName>
    <definedName name="CB_770cdeace63946a9a899dc75d8ee28ff" localSheetId="0" hidden="1">#N/A</definedName>
    <definedName name="CB_7897e3ad34e649d5a918ae7b1a1f56c2" localSheetId="2" hidden="1">BaselineDesempenhoV3!$BM$14</definedName>
    <definedName name="CB_79f7316f01fc45d3a07a4cf9a7b3d2bf" localSheetId="0" hidden="1">#N/A</definedName>
    <definedName name="CB_7a4215d43078452db6dbb81f6101fa68" localSheetId="2" hidden="1">BaselineDesempenhoV3!$BC$17</definedName>
    <definedName name="CB_81007ed2417f414fb93320e19bfb8851" localSheetId="0" hidden="1">#N/A</definedName>
    <definedName name="CB_83c13ca7d62f445c8d1facc3baacb9b1" localSheetId="2" hidden="1">BaselineDesempenhoV3!$BW$4</definedName>
    <definedName name="CB_8598e83df05448758bbf147460836311" localSheetId="2" hidden="1">BaselineDesempenhoV3!$BP$12</definedName>
    <definedName name="CB_8a1bd3446e7f4083a37b6ee9f5790703" localSheetId="2" hidden="1">BaselineDesempenhoV3!$BR$8</definedName>
    <definedName name="CB_8b4267c42c8840b5ab16cd4e632f3cf6" localSheetId="2" hidden="1">BaselineDesempenhoV3!$BP$14</definedName>
    <definedName name="CB_8b746ea3bc9f4595b2fcbee3a590036f" localSheetId="2" hidden="1">BaselineDesempenhoV3!$BD$3</definedName>
    <definedName name="CB_8d393c3ecc42487e8a1ae72fcadf1a58" localSheetId="2" hidden="1">BaselineDesempenhoV3!$AX$22</definedName>
    <definedName name="CB_93c0daf3b6ae47348dcd73c64a1e4406" localSheetId="2" hidden="1">BaselineDesempenhoV3!$AW$12</definedName>
    <definedName name="CB_9456e0feb5294c19951cc924532e5edb" localSheetId="2" hidden="1">BaselineDesempenhoV3!$BV$18</definedName>
    <definedName name="CB_980f88ccedcf4fd7a09e854939c7ddba" localSheetId="0" hidden="1">#N/A</definedName>
    <definedName name="CB_99164c32a5fa490e93ac6e142443c14a" localSheetId="2" hidden="1">BaselineDesempenhoV3!$BP$15</definedName>
    <definedName name="CB_9950790433c74d6cab6361459b10910d" localSheetId="2" hidden="1">BaselineDesempenhoV3!$BU$4</definedName>
    <definedName name="CB_9955808303fc4ccaa76b3d8ff1cb23fe" localSheetId="2" hidden="1">BaselineDesempenhoV3!$CF$15</definedName>
    <definedName name="CB_9ae65c25abb54e94bbd512c178664cbd" localSheetId="0" hidden="1">#N/A</definedName>
    <definedName name="CB_9e10d06ed5594c70a9201ae91cce8d3f" localSheetId="2" hidden="1">BaselineDesempenhoV3!$AX$21</definedName>
    <definedName name="CB_9eed7541d48b42fbb53cbe53e3026bd7" localSheetId="2" hidden="1">BaselineDesempenhoV3!$CC$14</definedName>
    <definedName name="CB_9f3b5b35ecd74ec387d1ad9b9a6d90d6" localSheetId="2" hidden="1">BaselineDesempenhoV3!$BZ$14</definedName>
    <definedName name="CB_a53ad88c96f74c5bb5bac8041906fb8b" localSheetId="0" hidden="1">#N/A</definedName>
    <definedName name="CB_a689462a2bdc4e1c8e2662e05e5b4cfc" localSheetId="0" hidden="1">#N/A</definedName>
    <definedName name="CB_a768bf93724a4cf6887e4f71328621eb" localSheetId="2" hidden="1">BaselineDesempenhoV3!$BI$13</definedName>
    <definedName name="CB_a9b0ed9a8e9a4a6ab03e0f9b009f3319" localSheetId="2" hidden="1">BaselineDesempenhoV3!$BX$18</definedName>
    <definedName name="CB_ac8fd76b2f0649419c47ae16983b3e45" localSheetId="2" hidden="1">BaselineDesempenhoV3!$AY$11</definedName>
    <definedName name="CB_ae2c1aca308f40198d9d6bfe40597157" localSheetId="2" hidden="1">BaselineDesempenhoV3!$AY$17</definedName>
    <definedName name="CB_ae95c9b9a0ba445aaedf7ff67739b73a" localSheetId="0" hidden="1">#N/A</definedName>
    <definedName name="CB_b17777fbd36c45dc885b1f7cfeb58c50" localSheetId="2" hidden="1">BaselineDesempenhoV3!$BP$4</definedName>
    <definedName name="CB_b280380cd5934869be6275e78585065e" localSheetId="2" hidden="1">BaselineDesempenhoV3!$BC$3</definedName>
    <definedName name="CB_b2a9f2c97e764cb1a4f1549230c9d9f5" localSheetId="2" hidden="1">BaselineDesempenhoV3!$AW$17</definedName>
    <definedName name="CB_b7f95730c6a54a7d9a026390da6f4aae" localSheetId="0" hidden="1">#N/A</definedName>
    <definedName name="CB_b898f0fae2184dc3a37407064ca609f2" localSheetId="2" hidden="1">BaselineDesempenhoV3!$BF$17</definedName>
    <definedName name="CB_bc343f7cca63402c9add860e75c55584" localSheetId="0" hidden="1">#N/A</definedName>
    <definedName name="CB_bc45e272b5bc440bb9b99689faf0d01e" localSheetId="0" hidden="1">#N/A</definedName>
    <definedName name="CB_bc89d7b4e1f2424eb7742eec8c13ae4e" localSheetId="2" hidden="1">BaselineDesempenhoV3!$BD$17</definedName>
    <definedName name="CB_bd0b65ef53e745fbb5335a57c6dd1a18" localSheetId="0" hidden="1">#N/A</definedName>
    <definedName name="CB_bd44aafefd4a4a52852eecbe129dbd30" localSheetId="2" hidden="1">BaselineDesempenhoV3!$BQ$22</definedName>
    <definedName name="CB_beee0bb097dd49138268eb83a3956304" localSheetId="2" hidden="1">BaselineDesempenhoV3!$AZ$7</definedName>
    <definedName name="CB_Block_00000000000000000000000000000000" localSheetId="2" hidden="1">"'7.0.0.0"</definedName>
    <definedName name="CB_Block_00000000000000000000000000000000" localSheetId="0" hidden="1">"'7.0.0.0"</definedName>
    <definedName name="CB_Block_00000000000000000000000000000001" localSheetId="2" hidden="1">"'637682581987434212"</definedName>
    <definedName name="CB_Block_00000000000000000000000000000001" localSheetId="0" hidden="1">"'637682581987481641"</definedName>
    <definedName name="CB_Block_00000000000000000000000000000003" localSheetId="2" hidden="1">"'11.1.5046.0"</definedName>
    <definedName name="CB_Block_00000000000000000000000000000003" localSheetId="0" hidden="1">"'11.1.5046.0"</definedName>
    <definedName name="CB_BlockExt_00000000000000000000000000000003" localSheetId="2" hidden="1">"'11.1.2.4.900"</definedName>
    <definedName name="CB_BlockExt_00000000000000000000000000000003" localSheetId="0" hidden="1">"'11.1.2.4.900"</definedName>
    <definedName name="CB_c5f72848d61e460da4e6eb5f8de19602" localSheetId="0" hidden="1">#N/A</definedName>
    <definedName name="CB_cefc18e6d3b2493e989f39e7274aea25" localSheetId="2" hidden="1">BaselineDesempenhoV3!$BA$7</definedName>
    <definedName name="CB_cffab2080fb940f49b5f487d8d94179f" localSheetId="2" hidden="1">BaselineDesempenhoV3!$CD$15</definedName>
    <definedName name="CB_d066f3f5c4ef4f12a510b60ae42d6ab0" localSheetId="2" hidden="1">BaselineDesempenhoV3!$AW$14</definedName>
    <definedName name="CB_da4477923d0f4d69a597aad6f5c9a1e2" localSheetId="2" hidden="1">BaselineDesempenhoV3!$AZ$17</definedName>
    <definedName name="CB_df19d96ba992405db0cb4001ba0d5116" localSheetId="2" hidden="1">BaselineDesempenhoV3!$CA$14</definedName>
    <definedName name="CB_dfbfd6dd3f114b4e9d84a948d0bafc99" localSheetId="0" hidden="1">#N/A</definedName>
    <definedName name="CB_e4074feb964f4b02b672d4b9a0e8b513" localSheetId="2" hidden="1">BaselineDesempenhoV3!$AY$7</definedName>
    <definedName name="CB_e583ca4d96ef4c369ff80044c1b76d80" localSheetId="0" hidden="1">#N/A</definedName>
    <definedName name="CB_e6132d2dd5fb46638ef7378ac6c3b6b0" localSheetId="2" hidden="1">BaselineDesempenhoV3!$BR$13</definedName>
    <definedName name="CB_e69f3c3ea15e4c93b3f1fa9698e1bade" localSheetId="2" hidden="1">BaselineDesempenhoV3!$BV$4</definedName>
    <definedName name="CB_ec4f6ff868004b9aa0bf416c4527ff15" localSheetId="2" hidden="1">BaselineDesempenhoV3!$AY$3</definedName>
    <definedName name="CB_f16d67b8296241c6a19e68c821972508" localSheetId="2" hidden="1">BaselineDesempenhoV3!$BJ$13</definedName>
    <definedName name="CB_f1cf66a817fc4da59027ffe71f071ccf" localSheetId="0" hidden="1">#N/A</definedName>
    <definedName name="CB_f30db4d63dd942c6917d830f321b1bd4" localSheetId="2" hidden="1">BaselineDesempenhoV3!$BP$13</definedName>
    <definedName name="CB_f5b73ae583054940aa126f3950b8f719" localSheetId="2" hidden="1">BaselineDesempenhoV3!$BY$18</definedName>
    <definedName name="CB_f62570b374df46b6b5c254c341c25da6" localSheetId="2" hidden="1">BaselineDesempenhoV3!$BG$13</definedName>
    <definedName name="CB_f80195b18bf847caa0c0544176dda8c3" localSheetId="0" hidden="1">#N/A</definedName>
    <definedName name="CB_f8c0396100d34bc9aa368ef9d3fe9813" localSheetId="2" hidden="1">BaselineDesempenhoV3!$BE$3</definedName>
    <definedName name="CB_fdf97b56d3714e4db0fa046f9e4514ed" localSheetId="2" hidden="1">BaselineDesempenhoV3!$BF$13</definedName>
    <definedName name="CBCR_004d8f439edf407697e98aeae374f2c8" localSheetId="2" hidden="1">BaselineDesempenhoV3!$AX$20</definedName>
    <definedName name="CBCR_0197d9e5e5e84308910a660d889aebb5" localSheetId="0" hidden="1">CB_DATA_!$B$10008</definedName>
    <definedName name="CBCR_024273bdd31d44cd8025c124c5e3280a" localSheetId="2" hidden="1">BaselineDesempenhoV3!$BQ$23</definedName>
    <definedName name="CBCR_03824e3d6d0e408aab3f6afb1a95eaa9" localSheetId="2" hidden="1">BaselineDesempenhoV3!$K$22</definedName>
    <definedName name="CBCR_05a01cbbbdce4686abbff88ceba63146" localSheetId="2" hidden="1">BaselineDesempenhoV3!$X$1323</definedName>
    <definedName name="CBCR_0778554bba444cbd8f9b8592e3c5a1ac" localSheetId="2" hidden="1">BaselineDesempenhoV3!$C$23</definedName>
    <definedName name="CBCR_082b4d8c5b3c40ec9ab34e2aaf609da8" localSheetId="2" hidden="1">BaselineDesempenhoV3!$E$16</definedName>
    <definedName name="CBCR_0a24227eeac74f598f3117cc7dcbfb17" localSheetId="2" hidden="1">BaselineDesempenhoV3!$C$16</definedName>
    <definedName name="CBCR_0a88ea0950f246e7af64307afd26c638" localSheetId="0" hidden="1">CB_DATA_!$A$10020</definedName>
    <definedName name="CBCR_0ada8cc49ae14e0fb53be145a03169c3" localSheetId="2" hidden="1">BaselineDesempenhoV3!$I$20</definedName>
    <definedName name="CBCR_0c979a0704fa47bb833e97445ded86f9" localSheetId="0" hidden="1">CB_DATA_!$A$10005</definedName>
    <definedName name="CBCR_0cd76078120748489c3657d0fa854c24" localSheetId="0" hidden="1">CB_DATA_!$C$10012</definedName>
    <definedName name="CBCR_0de28e49088d4717be98296994ec78e0" localSheetId="2" hidden="1">BaselineDesempenhoV3!$O$3</definedName>
    <definedName name="CBCR_0e5358fa47f147ef94cc108ec6cad73e" localSheetId="0" hidden="1">CB_DATA_!$B$10016</definedName>
    <definedName name="CBCR_0ebfa839dda348d1812cd19a8dc4eed4" localSheetId="2" hidden="1">BaselineDesempenhoV3!$K$16</definedName>
    <definedName name="CBCR_0f13ad3b205a4331be8244ef2be236c6" localSheetId="2" hidden="1">BaselineDesempenhoV3!$L$5</definedName>
    <definedName name="CBCR_0f6e208c99e14ca2a94a96c0119a84c2" localSheetId="2" hidden="1">BaselineDesempenhoV3!$AJ$14</definedName>
    <definedName name="CBCR_105854238b45490ca6e610ce19482ac1" localSheetId="2" hidden="1">BaselineDesempenhoV3!$U$3</definedName>
    <definedName name="CBCR_10f477041aba462cbdc8cce55493cb77" localSheetId="2" hidden="1">BaselineDesempenhoV3!$X$20</definedName>
    <definedName name="CBCR_1103e2ba8b2e4678a1d36ee8757eddfd" localSheetId="0" hidden="1">CB_DATA_!$B$10017</definedName>
    <definedName name="CBCR_1127d75676d747b9ba3a456fa2146586" localSheetId="2" hidden="1">BaselineDesempenhoV3!$F$15:$AU$17</definedName>
    <definedName name="CBCR_112a62f345074dd28749504612094738" localSheetId="2" hidden="1">BaselineDesempenhoV3!$J$23</definedName>
    <definedName name="CBCR_1144915464fb4d30ba255dea43f55cb2" localSheetId="2" hidden="1">BaselineDesempenhoV3!$AP$16</definedName>
    <definedName name="CBCR_12d2b63fe3ee48fc984aaaedff1fe883" localSheetId="2" hidden="1">BaselineDesempenhoV3!$Y$17</definedName>
    <definedName name="CBCR_14b45c774c684a22b264cb26cf1356a7" localSheetId="0" hidden="1">CB_DATA_!$A$10012</definedName>
    <definedName name="CBCR_15be5863b5a845d1bb302979e9e373db" localSheetId="2" hidden="1">BaselineDesempenhoV3!$U$3</definedName>
    <definedName name="CBCR_1656e49a75a24711bfb22d90c87f568e" localSheetId="2" hidden="1">BaselineDesempenhoV3!$AQ$17</definedName>
    <definedName name="CBCR_16644ccb2c3c45a883c369f46499a7ef" localSheetId="2" hidden="1">BaselineDesempenhoV3!$D$23</definedName>
    <definedName name="CBCR_16fb5b357e41452aa6307cf9c698a017" localSheetId="2" hidden="1">BaselineDesempenhoV3!$AX$21</definedName>
    <definedName name="CBCR_17fae040eb5a4b8fa0261053370e77a2" localSheetId="2" hidden="1">BaselineDesempenhoV3!$AK$17</definedName>
    <definedName name="CBCR_183786614de4427ebe6505f5f9efae83" localSheetId="2" hidden="1">BaselineDesempenhoV3!$S$23</definedName>
    <definedName name="CBCR_1ad00f49819c462080c4bfc93e21c42e" localSheetId="2" hidden="1">BaselineDesempenhoV3!$V$5</definedName>
    <definedName name="CBCR_1b8af3d4a54840d99b47eed80f44f16e" localSheetId="0" hidden="1">CB_DATA_!$D$10016</definedName>
    <definedName name="CBCR_1be02b8c83dc48c0acf5b7e5bbe19534" localSheetId="0" hidden="1">CB_DATA_!$A$10004</definedName>
    <definedName name="CBCR_1c74b0f0351d45a39b4fc09e601c5ebc" localSheetId="2" hidden="1">BaselineDesempenhoV3!$U$22</definedName>
    <definedName name="CBCR_1fe7502d6a184e07bdbba780699aa25a" localSheetId="2" hidden="1">BaselineDesempenhoV3!$F$23</definedName>
    <definedName name="CBCR_20404369f6c344edafc1a7b79a74eaae" localSheetId="2" hidden="1">BaselineDesempenhoV3!$Y$22</definedName>
    <definedName name="CBCR_21027d2e697d41deb131847c4c8a183d" localSheetId="2" hidden="1">BaselineDesempenhoV3!$F$20</definedName>
    <definedName name="CBCR_21db3d1cb4014b25bdc8a57dcfc9086f" localSheetId="2" hidden="1">BaselineDesempenhoV3!$X$16</definedName>
    <definedName name="CBCR_237cb37410254b3fbe910bd0bbd38dd3" localSheetId="0" hidden="1">CB_DATA_!$A$10008</definedName>
    <definedName name="CBCR_2407cb79e0a74ddbb4e4fc24871d0349" localSheetId="0" hidden="1">CB_DATA_!$C$10016</definedName>
    <definedName name="CBCR_2506018beb574031bc82b358f881d2fd" localSheetId="2" hidden="1">BaselineDesempenhoV3!$G$10</definedName>
    <definedName name="CBCR_25203840833b493d8ada34bc79feff1c" localSheetId="2" hidden="1">BaselineDesempenhoV3!$Z$23</definedName>
    <definedName name="CBCR_25be880baabd42bbbb3066fbe1ab78ae" localSheetId="0" hidden="1">CB_DATA_!$A$10014</definedName>
    <definedName name="CBCR_25fefd9eab6c43e0886f5baf4f95078f" localSheetId="2" hidden="1">BaselineDesempenhoV3!$AI$17</definedName>
    <definedName name="CBCR_263a4038b25f4b88b9a6efd2d6a8a673" localSheetId="2" hidden="1">BaselineDesempenhoV3!$I$14</definedName>
    <definedName name="CBCR_27208811b0f3445db1b1a769ad0d45f8" localSheetId="2" hidden="1">BaselineDesempenhoV3!$O$6</definedName>
    <definedName name="CBCR_2a5cd86adfac473da612792b9fc9d4c5" localSheetId="2" hidden="1">BaselineDesempenhoV3!$U$20</definedName>
    <definedName name="CBCR_2a67d79a95e4434bad765fbfa1fff917" localSheetId="0" hidden="1">CB_DATA_!$C$10015</definedName>
    <definedName name="CBCR_2b74f8f567d14798ad0b91e5c441773d" localSheetId="2" hidden="1">BaselineDesempenhoV3!$AO$17</definedName>
    <definedName name="CBCR_2d189fc050cd4176b5e145a0cc2a8b52" localSheetId="2" hidden="1">BaselineDesempenhoV3!$U$23</definedName>
    <definedName name="CBCR_2d6810ed4fc147b38a04ae555f2da7da" localSheetId="0" hidden="1">CB_DATA_!$C$10018</definedName>
    <definedName name="CBCR_2e4e499167764765b8ffe837f520ed37" localSheetId="2" hidden="1">BaselineDesempenhoV3!$AC$16</definedName>
    <definedName name="CBCR_2ef92d83ccbe4519aaf370c4a604f854" localSheetId="2" hidden="1">BaselineDesempenhoV3!$AE$17</definedName>
    <definedName name="CBCR_2f5277e5b0a1432ca5cbcf5e8b2ca9c9" localSheetId="2" hidden="1">BaselineDesempenhoV3!$AN$16</definedName>
    <definedName name="CBCR_3062b2adb22b4841a487f7dd92e883ca" localSheetId="0" hidden="1">CB_DATA_!$A$10017</definedName>
    <definedName name="CBCR_3172ad95095248e4b6a1df708ed28e37" localSheetId="0" hidden="1">CB_DATA_!$A$10018</definedName>
    <definedName name="CBCR_33983f6dd3be488fbbe8b4954b37c1e3" localSheetId="2" hidden="1">BaselineDesempenhoV3!$R$5</definedName>
    <definedName name="CBCR_34d7bd53ff01458295a7749a835dc755" localSheetId="2" hidden="1">BaselineDesempenhoV3!$K$5</definedName>
    <definedName name="CBCR_3580bf6822174f969a838cf0bf86bebf" localSheetId="2" hidden="1">BaselineDesempenhoV3!$Y$16</definedName>
    <definedName name="CBCR_366daffb789a4092804a708cf7e95332" localSheetId="2" hidden="1">BaselineDesempenhoV3!$W$23</definedName>
    <definedName name="CBCR_36ac14c844ac42d091a2767f31945647" localSheetId="2" hidden="1">BaselineDesempenhoV3!$F$16</definedName>
    <definedName name="CBCR_36f47c0911d74755b528ba595bbc616a" localSheetId="2" hidden="1">BaselineDesempenhoV3!$AQ$16</definedName>
    <definedName name="CBCR_37a9bf920ec04a5785e90cc19c4af61f" localSheetId="2" hidden="1">BaselineDesempenhoV3!$AG$16</definedName>
    <definedName name="CBCR_39280c6ca7aa45c080c57fdbb9bb3e9b" localSheetId="2" hidden="1">BaselineDesempenhoV3!$X$22</definedName>
    <definedName name="CBCR_3a5c7acef0164fadad0bbe076d92d32e" localSheetId="2" hidden="1">BaselineDesempenhoV3!$I$22</definedName>
    <definedName name="CBCR_3c9fa486489b42d6a10b065057d78d65" localSheetId="2" hidden="1">BaselineDesempenhoV3!$M$16</definedName>
    <definedName name="CBCR_3cc3120a55974503884602564df72733" localSheetId="0" hidden="1">CB_DATA_!$C$10017</definedName>
    <definedName name="CBCR_3d430f96836649cfafeeac35ef4db82d" localSheetId="2" hidden="1">BaselineDesempenhoV3!$I$5</definedName>
    <definedName name="CBCR_3f95171929da4bc780f8b9f283c3367b" localSheetId="2" hidden="1">BaselineDesempenhoV3!$I$8</definedName>
    <definedName name="CBCR_3f99d9ca323440048278f9165d00a311" localSheetId="2" hidden="1">BaselineDesempenhoV3!$AP$14</definedName>
    <definedName name="CBCR_404ac560522345518d28e0edb2d48146" localSheetId="2" hidden="1">BaselineDesempenhoV3!$W$6</definedName>
    <definedName name="CBCR_4078eb81256541a7b3e1b1243d9fa230" localSheetId="2" hidden="1">BaselineDesempenhoV3!$U$6</definedName>
    <definedName name="CBCR_4216004a1e4343cbb74026a8ca51c9ac" localSheetId="2" hidden="1">BaselineDesempenhoV3!$C$5</definedName>
    <definedName name="CBCR_44621b9932194109b162e397befe8c44" localSheetId="0" hidden="1">CB_DATA_!$B$10020</definedName>
    <definedName name="CBCR_44c4f11704f04c5a9392f23a0b597b90" localSheetId="2" hidden="1">BaselineDesempenhoV3!$AB$17</definedName>
    <definedName name="CBCR_45adf93d8f0c4f099de9712f925755e1" localSheetId="2" hidden="1">BaselineDesempenhoV3!$AL$17</definedName>
    <definedName name="CBCR_46ff7f99a577410a91d8821ba64ee620" localSheetId="2" hidden="1">BaselineDesempenhoV3!$G$5</definedName>
    <definedName name="CBCR_47f473f018344148b31f91388dbec76e" localSheetId="2" hidden="1">BaselineDesempenhoV3!$F$10</definedName>
    <definedName name="CBCR_47fe139fbec64a3bb59d7aac95e4618b" localSheetId="2" hidden="1">BaselineDesempenhoV3!$AM$17</definedName>
    <definedName name="CBCR_4886b703ecf0467fb5c716180a1eb1fb" localSheetId="2" hidden="1">BaselineDesempenhoV3!$U$17</definedName>
    <definedName name="CBCR_48a7508e94ce4acaa1f1546abb56a979" localSheetId="0" hidden="1">CB_DATA_!$C$10008</definedName>
    <definedName name="CBCR_48d81640732c479a881789d8c78388ac" localSheetId="2" hidden="1">BaselineDesempenhoV3!$AE$16</definedName>
    <definedName name="CBCR_493cec758a86474a867991fef6bc94e5" localSheetId="2" hidden="1">BaselineDesempenhoV3!$H$22</definedName>
    <definedName name="CBCR_49e50d480ac547ce8449835ff8dc85ce" localSheetId="2" hidden="1">BaselineDesempenhoV3!$D$5</definedName>
    <definedName name="CBCR_4c469c0bd6af4e179f8e000e8623eae5" localSheetId="2" hidden="1">BaselineDesempenhoV3!$E$22</definedName>
    <definedName name="CBCR_4d34290c0b784fe3afc266deb1d20d0e" localSheetId="2" hidden="1">BaselineDesempenhoV3!$L$16</definedName>
    <definedName name="CBCR_4e3b139bb0494c7ab26e5f32ad0f7cd8" localSheetId="0" hidden="1">CB_DATA_!$A$10007</definedName>
    <definedName name="CBCR_4ee2fbdd360d42998c58164820b41ac6" localSheetId="2" hidden="1">BaselineDesempenhoV3!$J$16</definedName>
    <definedName name="CBCR_4f5344ab88fc4a9cad1d2a9b986abba2" localSheetId="2" hidden="1">BaselineDesempenhoV3!$F$8</definedName>
    <definedName name="CBCR_4f8ce1b357ea46c89066612961e8060d" localSheetId="2" hidden="1">BaselineDesempenhoV3!$AM$14</definedName>
    <definedName name="CBCR_502bd998f0d24757b74cb958cfcce4c0" localSheetId="2" hidden="1">BaselineDesempenhoV3!$AA$17</definedName>
    <definedName name="CBCR_514ad877c5f04eb3b35b4042c498add4" localSheetId="2" hidden="1">BaselineDesempenhoV3!$F$22</definedName>
    <definedName name="CBCR_51a3e41891c048d787bf54f146d9dd85" localSheetId="2" hidden="1">BaselineDesempenhoV3!$G$11</definedName>
    <definedName name="CBCR_51e058ae9abc405a9a80627019b7facc" localSheetId="2" hidden="1">BaselineDesempenhoV3!$O$23</definedName>
    <definedName name="CBCR_525f1fe84d614b7ab9c2bd2b2faa12cb" localSheetId="0" hidden="1">CB_DATA_!$A$10047</definedName>
    <definedName name="CBCR_5271f71bf2aa4d00833f162cc072a7a8" localSheetId="2" hidden="1">BaselineDesempenhoV3!$AU$16</definedName>
    <definedName name="CBCR_53219a483f8545f48405bf5cd50a473a" localSheetId="2" hidden="1">BaselineDesempenhoV3!$V$23</definedName>
    <definedName name="CBCR_54aa88e7a79f4efdaf856fa4df83f08d" localSheetId="2" hidden="1">BaselineDesempenhoV3!$Q$6</definedName>
    <definedName name="CBCR_559094e82f8f4671bb132a4f9d359fe7" localSheetId="2" hidden="1">BaselineDesempenhoV3!$O$3</definedName>
    <definedName name="CBCR_564bb904433a439b8f2d25636bc1a9af" localSheetId="2" hidden="1">BaselineDesempenhoV3!$R$3</definedName>
    <definedName name="CBCR_56522f6ecb954fc8afbf37e00b1b2658" localSheetId="2" hidden="1">BaselineDesempenhoV3!$Z$16</definedName>
    <definedName name="CBCR_56f08ede3bb646bebde5708f5621fdce" localSheetId="2" hidden="1">BaselineDesempenhoV3!$AO$16</definedName>
    <definedName name="CBCR_580599dab399470e9db3f0b94a450721" localSheetId="2" hidden="1">BaselineDesempenhoV3!$W$22</definedName>
    <definedName name="CBCR_592469f9a9424bf69a40d0b965f9aa7a" localSheetId="0" hidden="1">CB_DATA_!$A$10006</definedName>
    <definedName name="CBCR_59c60f2b38d049d39b366cd5454203a1" localSheetId="0" hidden="1">CB_DATA_!$D$10015</definedName>
    <definedName name="CBCR_5a4f3b348914482b9905ee120da62f9d" localSheetId="2" hidden="1">BaselineDesempenhoV3!$AD$14</definedName>
    <definedName name="CBCR_5b10b2f731524ad8aaf73d533e2ca1f4" localSheetId="2" hidden="1">BaselineDesempenhoV3!$E$10</definedName>
    <definedName name="CBCR_5cb3e1de018140a6912039bcea8a5ed2" localSheetId="0" hidden="1">CB_DATA_!$B$10012</definedName>
    <definedName name="CBCR_5cdda45d436948568bbebb689ef26156" localSheetId="2" hidden="1">BaselineDesempenhoV3!$U$16</definedName>
    <definedName name="CBCR_5d8746e8e4e44905b21e15714dac84e2" localSheetId="2" hidden="1">BaselineDesempenhoV3!$F$20</definedName>
    <definedName name="CBCR_5e9ba6bcbe05473396092e1a9a20d4a5" localSheetId="2" hidden="1">BaselineDesempenhoV3!$R$20</definedName>
    <definedName name="CBCR_5eef61204a024c709529d344f603e7d7" localSheetId="2" hidden="1">BaselineDesempenhoV3!$AF$16</definedName>
    <definedName name="CBCR_5f1e008fdea24007a49d5e7e3782a15d" localSheetId="0" hidden="1">CB_DATA_!$C$10020</definedName>
    <definedName name="CBCR_5feb38133495491cb4dadaf01071ce4f" localSheetId="2" hidden="1">BaselineDesempenhoV3!$N$16</definedName>
    <definedName name="CBCR_602d25bd414844c09a347dfdd8722aa3" localSheetId="2" hidden="1">BaselineDesempenhoV3!$AH$17</definedName>
    <definedName name="CBCR_6082123189a04a8a9a2b0d4674a38a4b" localSheetId="2" hidden="1">BaselineDesempenhoV3!$AA$14</definedName>
    <definedName name="CBCR_61f29125a1ee49eaaa890866d50ad4e9" localSheetId="0" hidden="1">CB_DATA_!$D$10047</definedName>
    <definedName name="CBCR_632775da3a794fa6a11f6b7e573a009a" localSheetId="2" hidden="1">BaselineDesempenhoV3!$P$16</definedName>
    <definedName name="CBCR_63442b9b3ffb4f0a94bb4f163b3045f9" localSheetId="2" hidden="1">BaselineDesempenhoV3!$Q$23</definedName>
    <definedName name="CBCR_63f7b8b492eb49ecbe41b60c77aba9e9" localSheetId="2" hidden="1">BaselineDesempenhoV3!$I$3</definedName>
    <definedName name="CBCR_647519a1aa04402fa6672cf30d35d512" localSheetId="2" hidden="1">BaselineDesempenhoV3!$AJ$17</definedName>
    <definedName name="CBCR_64bb1a53e3074656aeaf7e5791816a3e" localSheetId="2" hidden="1">BaselineDesempenhoV3!$T$6</definedName>
    <definedName name="CBCR_65a1cb3fa82f444386d41571dc77d8f0" localSheetId="2" hidden="1">BaselineDesempenhoV3!$V$22</definedName>
    <definedName name="CBCR_66fa8de417914183b8bc34ac8a9d57f8" localSheetId="2" hidden="1">BaselineDesempenhoV3!$F$8</definedName>
    <definedName name="CBCR_6939fe8a2dcd4454968a1330bdf14387" localSheetId="2" hidden="1">BaselineDesempenhoV3!$AT$16</definedName>
    <definedName name="CBCR_6af436af45ce4f1391e3bb0e6d43c6a2" localSheetId="2" hidden="1">BaselineDesempenhoV3!$T$5</definedName>
    <definedName name="CBCR_6c53df683cb844b0bfa048385625155a" localSheetId="2" hidden="1">BaselineDesempenhoV3!$Y$23</definedName>
    <definedName name="CBCR_6c8d02753ed3414d895d5de27345794f" localSheetId="2" hidden="1">BaselineDesempenhoV3!$J$22</definedName>
    <definedName name="CBCR_6edab829d5bc44ebb7349daa4b906421" localSheetId="2" hidden="1">BaselineDesempenhoV3!$O$20</definedName>
    <definedName name="CBCR_7010d7482db24d8d9325d2b2a68b0c52" localSheetId="0" hidden="1">CB_DATA_!$B$10047</definedName>
    <definedName name="CBCR_7045a9cb113744948710ed3179f92de0" localSheetId="2" hidden="1">BaselineDesempenhoV3!$Z$22</definedName>
    <definedName name="CBCR_70a67ded845d4bcab794db41e9369569" localSheetId="0" hidden="1">CB_DATA_!$B$10015</definedName>
    <definedName name="CBCR_717f4c8f4556436d8036613a39b1aa73" localSheetId="2" hidden="1">BaselineDesempenhoV3!$S$6</definedName>
    <definedName name="CBCR_71c6d55059804fd9bfc3b6cf141f2f82" localSheetId="2" hidden="1">BaselineDesempenhoV3!$AI$16</definedName>
    <definedName name="CBCR_73d8ebda9b3e40c8ae6cd7efd009c65e" localSheetId="2" hidden="1">BaselineDesempenhoV3!$G$17</definedName>
    <definedName name="CBCR_73fff846a9f14477828fe609bd571fc3" localSheetId="2" hidden="1">BaselineDesempenhoV3!$X$20</definedName>
    <definedName name="CBCR_74e7324f52944ab4916e4b1b38250aed" localSheetId="2" hidden="1">BaselineDesempenhoV3!$AG$14</definedName>
    <definedName name="CBCR_75817b519a474c518d886c2a2de9acff" localSheetId="2" hidden="1">BaselineDesempenhoV3!$R$22</definedName>
    <definedName name="CBCR_758e4c8c324343bf9829d00530703321" localSheetId="2" hidden="1">BaselineDesempenhoV3!$Q$16</definedName>
    <definedName name="CBCR_7885a103839a4b3faca7434d793a9e03" localSheetId="2" hidden="1">BaselineDesempenhoV3!$R$16</definedName>
    <definedName name="CBCR_78c12bf26da84217b26ed99de1c1d9cc" localSheetId="0" hidden="1">CB_DATA_!$A$10044</definedName>
    <definedName name="CBCR_78ee3686461f4f358f0fe0e597175daf" localSheetId="0" hidden="1">CB_DATA_!$B$10011</definedName>
    <definedName name="CBCR_790c005db6154e5095836ce88141e16e" localSheetId="2" hidden="1">BaselineDesempenhoV3!$J$10</definedName>
    <definedName name="CBCR_7a239941f1d7449aa7af3fc37d9358d2" localSheetId="0" hidden="1">CB_DATA_!$C$10013</definedName>
    <definedName name="CBCR_7ab221e6d84a4c32ba6ad77f5e324d08" localSheetId="2" hidden="1">BaselineDesempenhoV3!$R$3</definedName>
    <definedName name="CBCR_7b64820d4fd8420b81e098f2ed4a4ac5" localSheetId="2" hidden="1">BaselineDesempenhoV3!$R$6</definedName>
    <definedName name="CBCR_7bd2735939774bb68af92bbf290760f6" localSheetId="2" hidden="1">BaselineDesempenhoV3!$E$5</definedName>
    <definedName name="CBCR_7bf44c2a8676410f8ceddbc3379f14c8" localSheetId="2" hidden="1">BaselineDesempenhoV3!$AS$14</definedName>
    <definedName name="CBCR_7c1714567a854ba586fb2ebf1e38c646" localSheetId="0" hidden="1">CB_DATA_!$B$10044</definedName>
    <definedName name="CBCR_7cf4e82818bd4f2188bb61871a626f62" localSheetId="2" hidden="1">BaselineDesempenhoV3!$Q$5</definedName>
    <definedName name="CBCR_7e45e79470854873acab465aaa7e06f5" localSheetId="2" hidden="1">BaselineDesempenhoV3!$C$3</definedName>
    <definedName name="CBCR_7e5bad03ba8e4c079c4c4f032afb65aa" localSheetId="0" hidden="1">CB_DATA_!$C$10014</definedName>
    <definedName name="CBCR_7e6598600a874f89a6a73eac2a57ef9c" localSheetId="2" hidden="1">BaselineDesempenhoV3!$F$14</definedName>
    <definedName name="CBCR_7e7b2695bebd4f00b92e82dba977ad1b" localSheetId="2" hidden="1">BaselineDesempenhoV3!$P$5</definedName>
    <definedName name="CBCR_80bce2b740324dc08739cf01dc007eba" localSheetId="2" hidden="1">BaselineDesempenhoV3!$U$14</definedName>
    <definedName name="CBCR_81c86ed3385240259e0bffac12d78bf1" localSheetId="2" hidden="1">BaselineDesempenhoV3!$L$20</definedName>
    <definedName name="CBCR_8221db925faf4825be75ab2ee29668e7" localSheetId="0" hidden="1">CB_DATA_!$C$10011</definedName>
    <definedName name="CBCR_8250af2084c84a8daef00ea3aaff7aac" localSheetId="2" hidden="1">BaselineDesempenhoV3!$G$22</definedName>
    <definedName name="CBCR_828d724497934d8c87e8a9960b521ac1" localSheetId="2" hidden="1">BaselineDesempenhoV3!$G$16</definedName>
    <definedName name="CBCR_841f78f97c124d508810238edbaaa27f" localSheetId="0" hidden="1">CB_DATA_!$C$10046</definedName>
    <definedName name="CBCR_872c14d82c5c4bcb9d674da538a4cbfe" localSheetId="2" hidden="1">BaselineDesempenhoV3!$L$17</definedName>
    <definedName name="CBCR_8766b49d1bd44670b4faf7b3c145c9d5" localSheetId="0" hidden="1">CB_DATA_!$A$10003</definedName>
    <definedName name="CBCR_887b5d2f32894c5d920aae84e7a21c0c" localSheetId="0" hidden="1">CB_DATA_!$D$10008</definedName>
    <definedName name="CBCR_897bf08ee2894a399febc4889c647ae7" localSheetId="2" hidden="1">BaselineDesempenhoV3!$F$17</definedName>
    <definedName name="CBCR_8a490c8e142b4e8cb75c6f69ebaaf72b" localSheetId="2" hidden="1">BaselineDesempenhoV3!$C$20</definedName>
    <definedName name="CBCR_8ad758a88b8f4a1ca85fc118c2f46876" localSheetId="2" hidden="1">BaselineDesempenhoV3!$C$22</definedName>
    <definedName name="CBCR_8c14ed4152014294ab0cfc0a525ce3b8" localSheetId="2" hidden="1">BaselineDesempenhoV3!$C$20</definedName>
    <definedName name="CBCR_8c8390d5ac244f40bd4af47deeb022b9" localSheetId="2" hidden="1">BaselineDesempenhoV3!$W$5</definedName>
    <definedName name="CBCR_8dc1254f22a44cd1882f4744f3ffa12f" localSheetId="2" hidden="1">BaselineDesempenhoV3!$O$16</definedName>
    <definedName name="CBCR_9080be395edf480897d2bcf2088f1571" localSheetId="2" hidden="1">BaselineDesempenhoV3!$AG$14</definedName>
    <definedName name="CBCR_925d2a1203b74b72a084819491bb976f" localSheetId="2" hidden="1">BaselineDesempenhoV3!$AL$16</definedName>
    <definedName name="CBCR_94152cd0d5c94223815ab79a7038df6a" localSheetId="2" hidden="1">BaselineDesempenhoV3!$R$23</definedName>
    <definedName name="CBCR_9513c52319ab44718cd09d4f1bc0e99e" localSheetId="2" hidden="1">BaselineDesempenhoV3!$C$8</definedName>
    <definedName name="CBCR_96864a5038c74e52af21586f16e3daa5" localSheetId="2" hidden="1">BaselineDesempenhoV3!$I$10</definedName>
    <definedName name="CBCR_980c0ef813a642fba0a994b4c0e9f0df" localSheetId="2" hidden="1">BaselineDesempenhoV3!$X$14</definedName>
    <definedName name="CBCR_98102d930a11409b83cca05d5f8b3ac2" localSheetId="2" hidden="1">BaselineDesempenhoV3!$O$14</definedName>
    <definedName name="CBCR_9af35d84f4ce4919bf30b973a364cecb" localSheetId="0" hidden="1">CB_DATA_!$D$10011</definedName>
    <definedName name="CBCR_9b0b2e5257d9442f85c837e1518ddbb6" localSheetId="0" hidden="1">CB_DATA_!$A$10002</definedName>
    <definedName name="CBCR_9bcc185d7c6445c5891fb3585debb6de" localSheetId="0" hidden="1">CB_DATA_!$A$10011</definedName>
    <definedName name="CBCR_9d2ff5245f794226baecfcbdfa3a855b" localSheetId="2" hidden="1">BaselineDesempenhoV3!$N$22</definedName>
    <definedName name="CBCR_9d908b5e3375400a897d8362a6c72d11" localSheetId="0" hidden="1">CB_DATA_!$B$10019</definedName>
    <definedName name="CBCR_9e465a938a724ed3bcec5a7f7fe14b76" localSheetId="2" hidden="1">BaselineDesempenhoV3!$AA$16</definedName>
    <definedName name="CBCR_9eb6510e104a423488157cc4162e1456" localSheetId="0" hidden="1">CB_DATA_!$A$10001</definedName>
    <definedName name="CBCR_9eb790acdd0448ddb41ed4f903c06ce2" localSheetId="2" hidden="1">BaselineDesempenhoV3!$H$11</definedName>
    <definedName name="CBCR_9f0257d18809457594adab571b5f7b1d" localSheetId="2" hidden="1">BaselineDesempenhoV3!$L$3</definedName>
    <definedName name="CBCR_a08dfb2f86b24c7fac61390cde0668f7" localSheetId="0" hidden="1">CB_DATA_!$D$10013</definedName>
    <definedName name="CBCR_a1816a8eda8149749d8b09c77db4e815" localSheetId="0" hidden="1">CB_DATA_!$A$10013</definedName>
    <definedName name="CBCR_a1bba683e9d34c2b825d041e7f80f80e" localSheetId="2" hidden="1">BaselineDesempenhoV3!$L$14</definedName>
    <definedName name="CBCR_a1f5b84e5cf04d2ab37daf0bb27f4fe9" localSheetId="2" hidden="1">BaselineDesempenhoV3!$AS$16</definedName>
    <definedName name="CBCR_a258732c329044eaaa4943592c7e2866" localSheetId="2" hidden="1">BaselineDesempenhoV3!$H$23</definedName>
    <definedName name="CBCR_a303b08fb3544e62a7d0245edede22dc" localSheetId="2" hidden="1">BaselineDesempenhoV3!$AF$17</definedName>
    <definedName name="CBCR_a309194fb8664299a0522933bf31678d" localSheetId="2" hidden="1">BaselineDesempenhoV3!$S$22</definedName>
    <definedName name="CBCR_a327022da9eb49d2a0c9ed6ffb3f1be8" localSheetId="2" hidden="1">BaselineDesempenhoV3!$AD$16</definedName>
    <definedName name="CBCR_a3a2936360484d97838f25be5950fc03" localSheetId="2" hidden="1">BaselineDesempenhoV3!$L$14</definedName>
    <definedName name="CBCR_a40d19e2b63045cdb638cded1a96e963" localSheetId="2" hidden="1">BaselineDesempenhoV3!$H$23</definedName>
    <definedName name="CBCR_a4d1f7cb5c644a039b66ea297f4b0c27" localSheetId="2" hidden="1">BaselineDesempenhoV3!$K$23</definedName>
    <definedName name="CBCR_a4da0d4b96584714b6a20c5b136402c3" localSheetId="0" hidden="1">CB_DATA_!$A$10016</definedName>
    <definedName name="CBCR_a5908db1c5d543e59ef7a28aa98fab1b" localSheetId="2" hidden="1">BaselineDesempenhoV3!$E$23</definedName>
    <definedName name="CBCR_a65ddfbcae2f47bfb6681bb88130de8f" localSheetId="0" hidden="1">CB_DATA_!$D$10017</definedName>
    <definedName name="CBCR_a8d6c9d4c86741a4a54770c621dde348" localSheetId="2" hidden="1">BaselineDesempenhoV3!$D$16</definedName>
    <definedName name="CBCR_a9083fd5286346d1bc379132b1d957fb" localSheetId="2" hidden="1">BaselineDesempenhoV3!$F$5</definedName>
    <definedName name="CBCR_a9644ef7fd454c63a29844ba0b80c04d" localSheetId="2" hidden="1">BaselineDesempenhoV3!$T$22</definedName>
    <definedName name="CBCR_a96557e33d1140d88888c124dac62a2a" localSheetId="2" hidden="1">BaselineDesempenhoV3!$AB$16</definedName>
    <definedName name="CBCR_aa4fdf7ba705482ebef823e0c214d029" localSheetId="2" hidden="1">BaselineDesempenhoV3!$H$17</definedName>
    <definedName name="CBCR_ab3cc82c73db4b75ac9c557075a8dcf2" localSheetId="2" hidden="1">BaselineDesempenhoV3!$I$16</definedName>
    <definedName name="CBCR_ab3ed0b928834c86aab02ac9a0c1369a" localSheetId="2" hidden="1">BaselineDesempenhoV3!$U$5</definedName>
    <definedName name="CBCR_ab72bbc9ccb0448dbdd6546858a354c7" localSheetId="2" hidden="1">BaselineDesempenhoV3!$M$5</definedName>
    <definedName name="CBCR_ad6332a4eef14901909f2bf3954b5e53" localSheetId="2" hidden="1">BaselineDesempenhoV3!$R$20</definedName>
    <definedName name="CBCR_ae0a7d9a8e974d0ba8a286d9015f9d33" localSheetId="2" hidden="1">BaselineDesempenhoV3!$V$6</definedName>
    <definedName name="CBCR_afc72cfef5754d1287a4e8c83860b3ca" localSheetId="0" hidden="1">CB_DATA_!$A$10009</definedName>
    <definedName name="CBCR_b0ce9c5a2607465a88bb7509c04a3619" localSheetId="0" hidden="1">CB_DATA_!$B$10046</definedName>
    <definedName name="CBCR_b1461a4a95ab4d309635ec4995a91e8e" localSheetId="0" hidden="1">CB_DATA_!$A$10046</definedName>
    <definedName name="CBCR_b2439e003dd94449a76410e03494980f" localSheetId="2" hidden="1">BaselineDesempenhoV3!$S$5</definedName>
    <definedName name="CBCR_b3484b02bea24a7abe8b4af175610c5a" localSheetId="2" hidden="1">BaselineDesempenhoV3!$K$10</definedName>
    <definedName name="CBCR_b3fa239984934cd18036d52c3df1d5ed" localSheetId="2" hidden="1">BaselineDesempenhoV3!$P$23</definedName>
    <definedName name="CBCR_b493594419794ea9ba80c7d430f861e9" localSheetId="2" hidden="1">BaselineDesempenhoV3!$F$3</definedName>
    <definedName name="CBCR_b4a7a7c70ade46dd875fad5420e22b40" localSheetId="0" hidden="1">CB_DATA_!$B$10018</definedName>
    <definedName name="CBCR_b61e44e5d1e74af493cd7dde28c97155" localSheetId="2" hidden="1">BaselineDesempenhoV3!$AJ$16</definedName>
    <definedName name="CBCR_b86dd93d3df248ccaf222f23367b9568" localSheetId="2" hidden="1">BaselineDesempenhoV3!$M$22</definedName>
    <definedName name="CBCR_b8e54da767b84bdfaae6aa2f997622e2" localSheetId="0" hidden="1">CB_DATA_!$C$10044</definedName>
    <definedName name="CBCR_bb65fec4fced4afabfdbbf1ed042bc7e" localSheetId="2" hidden="1">BaselineDesempenhoV3!$P$6</definedName>
    <definedName name="CBCR_bb9481fcab494a75b2ac0abf8d9edbbe" localSheetId="2" hidden="1">BaselineDesempenhoV3!$I$20</definedName>
    <definedName name="CBCR_bd15084c5d39498f98bb336ec71e7117" localSheetId="2" hidden="1">BaselineDesempenhoV3!$H$10</definedName>
    <definedName name="CBCR_bd1ecc582c464fc080d020197291430c" localSheetId="0" hidden="1">CB_DATA_!$D$10018</definedName>
    <definedName name="CBCR_bec8e28705144077b8ca060cff0f05e5" localSheetId="2" hidden="1">BaselineDesempenhoV3!$BQ$20</definedName>
    <definedName name="CBCR_bef24067b0c3400f91f9d915e678e407" localSheetId="2" hidden="1">BaselineDesempenhoV3!$I$23</definedName>
    <definedName name="CBCR_c14738fa8d3f4b06b44fb2e8c3b2c406" localSheetId="2" hidden="1">BaselineDesempenhoV3!$AR$16</definedName>
    <definedName name="CBCR_c151861a77be461289ee238c5ea932f7" localSheetId="2" hidden="1">BaselineDesempenhoV3!$S$16</definedName>
    <definedName name="CBCR_c25265bcb441473aa3e78863a02330a6" localSheetId="0" hidden="1">CB_DATA_!$B$10013</definedName>
    <definedName name="CBCR_c62410d471b242d0ab5fcf7e98361352" localSheetId="2" hidden="1">BaselineDesempenhoV3!$V$16</definedName>
    <definedName name="CBCR_c7afaccbe9cc4cb79d265dc15465b476" localSheetId="2" hidden="1">BaselineDesempenhoV3!$AA$14</definedName>
    <definedName name="CBCR_c8c5df0087774bd28504f93dd9c673da" localSheetId="2" hidden="1">BaselineDesempenhoV3!$P$22</definedName>
    <definedName name="CBCR_c9d906ef2331449fb9626b35f7e9f0d0" localSheetId="2" hidden="1">BaselineDesempenhoV3!$Q$22</definedName>
    <definedName name="CBCR_c9f8dc42488e4c6eb73fae4b6f9a9070" localSheetId="2" hidden="1">BaselineDesempenhoV3!$N$17</definedName>
    <definedName name="CBCR_ca3616408dcf4ab78ac9930f4f05490e" localSheetId="2" hidden="1">BaselineDesempenhoV3!$AP$17</definedName>
    <definedName name="CBCR_cb2ebafd0e6049abba4e4a26459ebeaf" localSheetId="2" hidden="1">BaselineDesempenhoV3!$AX$22</definedName>
    <definedName name="CBCR_cb73d523a2604056bb8e8d53e21aa1be" localSheetId="0" hidden="1">CB_DATA_!$D$10019</definedName>
    <definedName name="CBCR_cb9286b177dd41e48ed9cbd26b825daf" localSheetId="0" hidden="1">CB_DATA_!$D$10014</definedName>
    <definedName name="CBCR_cd12d7e649b54ecc93e480eb72f5f4b2" localSheetId="2" hidden="1">BaselineDesempenhoV3!$R$14</definedName>
    <definedName name="CBCR_cdc293b872ad4ff68194e4924494e79f" localSheetId="2" hidden="1">BaselineDesempenhoV3!$AP$14</definedName>
    <definedName name="CBCR_ce9d453267124c95821178c454e60840" localSheetId="2" hidden="1">BaselineDesempenhoV3!$T$16</definedName>
    <definedName name="CBCR_cf14e8f776f248469d8924691c8f902a" localSheetId="0" hidden="1">CB_DATA_!$A$10019</definedName>
    <definedName name="CBCR_d001170e6eff46628f655bcf87152957" localSheetId="2" hidden="1">BaselineDesempenhoV3!$X$17</definedName>
    <definedName name="CBCR_d0e6e57838c6457cb7edbaaa2397520d" localSheetId="2" hidden="1">BaselineDesempenhoV3!$T$23</definedName>
    <definedName name="CBCR_d1157b4fab024917b4c125ec54564f48" localSheetId="2" hidden="1">BaselineDesempenhoV3!$AM$16</definedName>
    <definedName name="CBCR_d145f1db3adc47be9bf192d06c66335e" localSheetId="2" hidden="1">BaselineDesempenhoV3!$AX$23</definedName>
    <definedName name="CBCR_d14699335f884c87a2fad8ef2b98dc94" localSheetId="2" hidden="1">BaselineDesempenhoV3!$AG$17</definedName>
    <definedName name="CBCR_d1f178645fa44ad5b0f12af1e4eca4ff" localSheetId="2" hidden="1">BaselineDesempenhoV3!$AK$16</definedName>
    <definedName name="CBCR_d2cd7e055389457a8a1b407c3f63b35f" localSheetId="2" hidden="1">BaselineDesempenhoV3!$W$17</definedName>
    <definedName name="CBCR_d3da21e9d50040a48952fac6fcef8edb" localSheetId="2" hidden="1">BaselineDesempenhoV3!$O$20</definedName>
    <definedName name="CBCR_d4fde2cc1e17446493aadc46562178f7" localSheetId="2" hidden="1">BaselineDesempenhoV3!$BQ$22</definedName>
    <definedName name="CBCR_d5b321d929cc42a9a19bb16242d4e86c" localSheetId="2" hidden="1">BaselineDesempenhoV3!$W$16</definedName>
    <definedName name="CBCR_d933e82637754029818dd0515c0a9c81" localSheetId="2" hidden="1">BaselineDesempenhoV3!$O$22</definedName>
    <definedName name="CBCR_d9534384334647f7a175b27c4f639c38" localSheetId="2" hidden="1">BaselineDesempenhoV3!$AM$14</definedName>
    <definedName name="CBCR_d9b4f14f1e224b70996da8eb19761a55" localSheetId="2" hidden="1">BaselineDesempenhoV3!$D$10</definedName>
    <definedName name="CBCR_db1359cdb9ca4101b616d1bc054f8e32" localSheetId="2" hidden="1">BaselineDesempenhoV3!$AR$17</definedName>
    <definedName name="CBCR_dbf17aec1cbd46ac8842ad4a3542eb1a" localSheetId="0" hidden="1">CB_DATA_!$D$10044</definedName>
    <definedName name="CBCR_dd32b37ae06e4570aa868fb6bb242e5a" localSheetId="2" hidden="1">BaselineDesempenhoV3!$G$23</definedName>
    <definedName name="CBCR_dfa194798e764cea95f26df84138ed05" localSheetId="2" hidden="1">BaselineDesempenhoV3!$AC$17</definedName>
    <definedName name="CBCR_e01e9eb0c52a41ccac049f450eee8773" localSheetId="0" hidden="1">CB_DATA_!$A$10015</definedName>
    <definedName name="CBCR_e07566571c214c7db2156ffe3e8c5c93" localSheetId="2" hidden="1">BaselineDesempenhoV3!$H$5</definedName>
    <definedName name="CBCR_e0fe0323a6b04ba884c6048c05fbf2e1" localSheetId="2" hidden="1">BaselineDesempenhoV3!$M$17</definedName>
    <definedName name="CBCR_e1770aeb2185499b8cc514828c03fc61" localSheetId="2" hidden="1">BaselineDesempenhoV3!$V$17</definedName>
    <definedName name="CBCR_e195b25e744e46e3b7844cd5a23b6aad" localSheetId="2" hidden="1">BaselineDesempenhoV3!$X$23</definedName>
    <definedName name="CBCR_e1f3996eb386496ba6504c8a29116db7" localSheetId="2" hidden="1">BaselineDesempenhoV3!$Z$17</definedName>
    <definedName name="CBCR_e2164b99ff3542bf8fc1b4b668982671" localSheetId="2" hidden="1">BaselineDesempenhoV3!$F$14</definedName>
    <definedName name="CBCR_e57b4e5ac0994b36b895a8cc4e0f5c1c" localSheetId="0" hidden="1">CB_DATA_!$D$10020</definedName>
    <definedName name="CBCR_e597a970d35045e89847f8223194a672" localSheetId="2" hidden="1">BaselineDesempenhoV3!$AJ$14</definedName>
    <definedName name="CBCR_e617ed7e0ea84c52828a80c241c9a251" localSheetId="2" hidden="1">BaselineDesempenhoV3!$I$23</definedName>
    <definedName name="CBCR_e6d397236ebe4a0aaf6ba815ed4bd7b7" localSheetId="2" hidden="1">BaselineDesempenhoV3!$U$14</definedName>
    <definedName name="CBCR_e73ff7370a614d1a98de94aa19593611" localSheetId="2" hidden="1">BaselineDesempenhoV3!$H$16</definedName>
    <definedName name="CBCR_e7aed2da9a1246a6a379e591eddd0931" localSheetId="0" hidden="1">CB_DATA_!$D$10046</definedName>
    <definedName name="CBCR_eb3d29ed849a45219be58172aeae8c26" localSheetId="0" hidden="1">CB_DATA_!$C$10047</definedName>
    <definedName name="CBCR_eb97e6b5f3fb4e02ae4c6ac6c5f8ec20" localSheetId="2" hidden="1">BaselineDesempenhoV3!$L$20</definedName>
    <definedName name="CBCR_ebffe71ceb674b4490b6be478583015e" localSheetId="2" hidden="1">BaselineDesempenhoV3!$AN$17</definedName>
    <definedName name="CBCR_edb9a3d4394444428805d5b92c498303" localSheetId="2" hidden="1">BaselineDesempenhoV3!$C$10</definedName>
    <definedName name="CBCR_eec52c24c11840ffa1d6f0873406cadc" localSheetId="2" hidden="1">BaselineDesempenhoV3!$J$5</definedName>
    <definedName name="CBCR_eed48f89e2bb4071be91b3fa28b262b9" localSheetId="2" hidden="1">BaselineDesempenhoV3!$D$22</definedName>
    <definedName name="CBCR_efe3ecee8e824308bbbc2018898f8659" localSheetId="2" hidden="1">BaselineDesempenhoV3!$N$5</definedName>
    <definedName name="CBCR_eff3501d796349a0ba3874b8fa647f31" localSheetId="2" hidden="1">BaselineDesempenhoV3!$F$11</definedName>
    <definedName name="CBCR_f09a5208e4054ea0a2771c72908f947a" localSheetId="0" hidden="1">CB_DATA_!$D$10012</definedName>
    <definedName name="CBCR_f301b4f8cf8748a98908516e214e0772" localSheetId="2" hidden="1">BaselineDesempenhoV3!$AD$17</definedName>
    <definedName name="CBCR_f314f41aedc14b82a1988546e1e6cd6d" localSheetId="0" hidden="1">CB_DATA_!$C$10019</definedName>
    <definedName name="CBCR_f41fd08e87fe4a4d818b74f1f1fd522f" localSheetId="2" hidden="1">BaselineDesempenhoV3!$L$22</definedName>
    <definedName name="CBCR_f58425c76b2342bfab4b38e1be93e5fd" localSheetId="0" hidden="1">CB_DATA_!$B$10014</definedName>
    <definedName name="CBCR_f594d9b7304f4ebfbbb418d0c5574981" localSheetId="2" hidden="1">BaselineDesempenhoV3!$O$5</definedName>
    <definedName name="CBCR_f65296cc0d7248cba32a53572fc1c126" localSheetId="2" hidden="1">BaselineDesempenhoV3!$G$23</definedName>
    <definedName name="CBCR_f6ad4763023349d8adb62aff9b01dca3" localSheetId="2" hidden="1">BaselineDesempenhoV3!$AH$16</definedName>
    <definedName name="CBCR_f730015b8cd04476a473f1c38d46361b" localSheetId="2" hidden="1">BaselineDesempenhoV3!$C$14</definedName>
    <definedName name="CBCR_f780d664d35a47e6bf2d619f5aecd9be" localSheetId="2" hidden="1">BaselineDesempenhoV3!$BQ$21</definedName>
    <definedName name="CBCR_f8d3cd3248954f3da49ab2fa2a48e4a0" localSheetId="2" hidden="1">BaselineDesempenhoV3!$U$20</definedName>
    <definedName name="CBCR_fe45e0e445e847fc80370cfef68b494b" localSheetId="2" hidden="1">BaselineDesempenhoV3!$AD$14</definedName>
    <definedName name="CBWorkbookPriority" localSheetId="0" hidden="1">-1323339223</definedName>
    <definedName name="CBx_3975b7b6ff1f455f8b9e66bf60861644" localSheetId="0" hidden="1">"'CB_DATA_'!$A$1"</definedName>
    <definedName name="CBx_f5abd0f0c4cb473d821bbffbee2415a3" localSheetId="0" hidden="1">"'BaselineDesempenhoV3'!$A$1"</definedName>
    <definedName name="CBx_Sheet_Guid" localSheetId="2" hidden="1">"'f5abd0f0-c4cb-473d-821b-bffbee2415a3"</definedName>
    <definedName name="CBx_Sheet_Guid" localSheetId="0" hidden="1">"'3975b7b6-ff1f-455f-8b9e-66bf60861644"</definedName>
    <definedName name="CBx_SheetRef" localSheetId="2" hidden="1">CB_DATA_!$B$14</definedName>
    <definedName name="CBx_SheetRef" localSheetId="0" hidden="1">CB_DATA_!$A$14</definedName>
    <definedName name="CBx_StorageType" localSheetId="2" hidden="1">2</definedName>
    <definedName name="CBx_StorageType" localSheetId="0" hidden="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006" i="2" l="1"/>
  <c r="A10005" i="2"/>
  <c r="A10012" i="2"/>
  <c r="D10012" i="2"/>
  <c r="C10012" i="2"/>
  <c r="B10012" i="2" s="1"/>
  <c r="A10047" i="2"/>
  <c r="D10047" i="2"/>
  <c r="C10047" i="2"/>
  <c r="B10047" i="2" s="1"/>
  <c r="A10046" i="2"/>
  <c r="D10046" i="2"/>
  <c r="C10046" i="2"/>
  <c r="B10046" i="2" s="1"/>
  <c r="A10016" i="2"/>
  <c r="D10016" i="2"/>
  <c r="C10016" i="2"/>
  <c r="B10016" i="2" s="1"/>
  <c r="A10044" i="2"/>
  <c r="D10044" i="2"/>
  <c r="C10044" i="2"/>
  <c r="B10044" i="2" s="1"/>
  <c r="A10008" i="2"/>
  <c r="D10008" i="2"/>
  <c r="C10008" i="2"/>
  <c r="B10008" i="2" s="1"/>
  <c r="A10020" i="2"/>
  <c r="D10020" i="2"/>
  <c r="C10020" i="2"/>
  <c r="B10020" i="2" s="1"/>
  <c r="A10019" i="2"/>
  <c r="D10019" i="2"/>
  <c r="C10019" i="2"/>
  <c r="B10019" i="2" s="1"/>
  <c r="A10015" i="2"/>
  <c r="D10015" i="2"/>
  <c r="C10015" i="2"/>
  <c r="B10015" i="2" s="1"/>
  <c r="A10011" i="2"/>
  <c r="D10011" i="2"/>
  <c r="C10011" i="2"/>
  <c r="B10011" i="2" s="1"/>
  <c r="A10018" i="2"/>
  <c r="D10018" i="2"/>
  <c r="C10018" i="2"/>
  <c r="B10018" i="2" s="1"/>
  <c r="A10013" i="2"/>
  <c r="D10013" i="2"/>
  <c r="C10013" i="2"/>
  <c r="B10013" i="2" s="1"/>
  <c r="A10014" i="2"/>
  <c r="D10014" i="2"/>
  <c r="C10014" i="2"/>
  <c r="B10014" i="2" s="1"/>
  <c r="A10017" i="2"/>
  <c r="D10017" i="2"/>
  <c r="C10017" i="2"/>
  <c r="B10017" i="2" s="1"/>
  <c r="D30" i="1"/>
  <c r="E30" i="1"/>
  <c r="D31" i="1"/>
  <c r="E31" i="1"/>
  <c r="D32" i="1"/>
  <c r="E32" i="1"/>
  <c r="D33" i="1"/>
  <c r="E33" i="1"/>
  <c r="D34" i="1"/>
  <c r="E34" i="1"/>
  <c r="D35" i="1"/>
  <c r="E35" i="1"/>
  <c r="D36" i="1"/>
  <c r="E36" i="1"/>
  <c r="D37" i="1"/>
  <c r="E37" i="1"/>
  <c r="D38" i="1"/>
  <c r="E38" i="1"/>
  <c r="D39" i="1"/>
  <c r="E39" i="1"/>
  <c r="D40" i="1"/>
  <c r="E40" i="1"/>
  <c r="D41" i="1"/>
  <c r="E41" i="1"/>
  <c r="D42" i="1"/>
  <c r="E42" i="1"/>
  <c r="D43" i="1"/>
  <c r="E43" i="1"/>
  <c r="D44" i="1"/>
  <c r="E44" i="1"/>
  <c r="D45" i="1"/>
  <c r="E45" i="1"/>
  <c r="D46" i="1"/>
  <c r="E46" i="1"/>
  <c r="D47" i="1"/>
  <c r="E47" i="1"/>
  <c r="D48" i="1"/>
  <c r="E48" i="1"/>
  <c r="D49" i="1"/>
  <c r="E49" i="1"/>
  <c r="D50" i="1"/>
  <c r="E50" i="1"/>
  <c r="E29" i="1"/>
  <c r="D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29" i="1"/>
  <c r="A10007" i="2"/>
  <c r="BQ4" i="1" l="1"/>
  <c r="E3" i="4"/>
  <c r="D4" i="4"/>
  <c r="C4" i="4"/>
  <c r="A10003" i="2"/>
  <c r="A10004" i="2"/>
  <c r="A10009" i="2"/>
  <c r="A10001" i="2"/>
  <c r="A10002" i="2"/>
  <c r="E4" i="4" l="1"/>
  <c r="C5" i="4"/>
  <c r="C6" i="4"/>
  <c r="BQ8" i="1"/>
  <c r="AX12" i="1"/>
  <c r="D5" i="4" l="1"/>
  <c r="E5" i="4" s="1"/>
  <c r="C7" i="4"/>
  <c r="D6" i="4"/>
  <c r="D7" i="4" s="1"/>
  <c r="AX13" i="1"/>
  <c r="AX14" i="1"/>
  <c r="AX7" i="1"/>
  <c r="BQ18" i="1"/>
  <c r="BQ15" i="1"/>
  <c r="BQ14" i="1"/>
  <c r="BQ5" i="1"/>
  <c r="BQ6" i="1"/>
  <c r="BQ7" i="1"/>
  <c r="BQ9" i="1"/>
  <c r="BQ10" i="1"/>
  <c r="BQ11" i="1"/>
  <c r="BQ12" i="1"/>
  <c r="BQ13" i="1"/>
  <c r="BQ16" i="1"/>
  <c r="BQ17" i="1"/>
  <c r="E6" i="4" l="1"/>
  <c r="E7" i="4"/>
  <c r="BQ21" i="1"/>
  <c r="BQ20" i="1"/>
  <c r="BQ22" i="1"/>
  <c r="BQ23" i="1"/>
  <c r="AX11" i="1"/>
  <c r="AX17" i="1"/>
  <c r="AX3" i="1"/>
  <c r="B11" i="2"/>
  <c r="A11" i="2"/>
  <c r="AX21" i="1" l="1"/>
  <c r="AX23" i="1"/>
  <c r="AX22" i="1"/>
  <c r="AX20" i="1"/>
</calcChain>
</file>

<file path=xl/sharedStrings.xml><?xml version="1.0" encoding="utf-8"?>
<sst xmlns="http://schemas.openxmlformats.org/spreadsheetml/2006/main" count="495" uniqueCount="149">
  <si>
    <t>Caso de Uso AJR</t>
  </si>
  <si>
    <t>EPE AJR</t>
  </si>
  <si>
    <t>EPE APL</t>
  </si>
  <si>
    <t>EPE ASR</t>
  </si>
  <si>
    <t>Simulação de Produtividade</t>
  </si>
  <si>
    <t>Simulação de Densidade  Defeitos</t>
  </si>
  <si>
    <t>Min</t>
  </si>
  <si>
    <t>Média</t>
  </si>
  <si>
    <t>Max</t>
  </si>
  <si>
    <t>Variável de Decisão para a Escolha</t>
  </si>
  <si>
    <t>Valor Usado em Cenário de Decisão Específico</t>
  </si>
  <si>
    <t>Valor de Simulação Escolha 1</t>
  </si>
  <si>
    <t>Valor de Simulação Escolha 2</t>
  </si>
  <si>
    <t>Valor de Simulação Escolha 3</t>
  </si>
  <si>
    <t>Valor de Simulação Escolha 4</t>
  </si>
  <si>
    <t>Valor de Simulação Escolha 5</t>
  </si>
  <si>
    <t>Valor de Simulação Escolha 6</t>
  </si>
  <si>
    <t>Valor de Simulação Escolha 7</t>
  </si>
  <si>
    <t>Valor de Simulação Escolha 8</t>
  </si>
  <si>
    <t>Valor de Simulação Escolha 9</t>
  </si>
  <si>
    <t>Valor de Simulação Escolha 10</t>
  </si>
  <si>
    <t>Valor de Simulação Escolha 11</t>
  </si>
  <si>
    <t>Valor de Simulação Escolha 12</t>
  </si>
  <si>
    <t>Valor de Simulação Escolha 13</t>
  </si>
  <si>
    <t>Valor de Simulação Escolha 14</t>
  </si>
  <si>
    <t>Valor de Simulação Escolha 15</t>
  </si>
  <si>
    <t>Valor de Simulação Escolha 16</t>
  </si>
  <si>
    <t>Produtividade</t>
  </si>
  <si>
    <t>NA</t>
  </si>
  <si>
    <t>Densidade Defeitos</t>
  </si>
  <si>
    <t>Delphi</t>
  </si>
  <si>
    <t>Java</t>
  </si>
  <si>
    <t>PHP</t>
  </si>
  <si>
    <t>S3_Construção</t>
  </si>
  <si>
    <t>C# GP</t>
  </si>
  <si>
    <t>C# PSR</t>
  </si>
  <si>
    <t>C# FEXT</t>
  </si>
  <si>
    <t>DELPHI PPL</t>
  </si>
  <si>
    <t>JAVA ASR</t>
  </si>
  <si>
    <t>JAVA ARQ</t>
  </si>
  <si>
    <t>JAVA FEXT</t>
  </si>
  <si>
    <t>JAVA FINT</t>
  </si>
  <si>
    <t>JAVA PJR</t>
  </si>
  <si>
    <t>JAVA PPL</t>
  </si>
  <si>
    <t>JAVA PSR</t>
  </si>
  <si>
    <t>PHP PJR</t>
  </si>
  <si>
    <t>PHP PP</t>
  </si>
  <si>
    <t>PHP SR</t>
  </si>
  <si>
    <t>S4_Testes</t>
  </si>
  <si>
    <t>AUT AJR</t>
  </si>
  <si>
    <t>AUT APL</t>
  </si>
  <si>
    <t>AUT FEXT</t>
  </si>
  <si>
    <t>AUT TJR</t>
  </si>
  <si>
    <t>MANUAL AJR</t>
  </si>
  <si>
    <t>MANUAL APL</t>
  </si>
  <si>
    <t>MANUAL GPR</t>
  </si>
  <si>
    <t>Produtividade C# Total:</t>
  </si>
  <si>
    <t>Produtividade Delphi Total:</t>
  </si>
  <si>
    <t>Produtividade Java Total:</t>
  </si>
  <si>
    <t>Produtividade PHP Total:</t>
  </si>
  <si>
    <t>S3_Construção (C# GP)</t>
  </si>
  <si>
    <t>S3_Construção (C# PSR)</t>
  </si>
  <si>
    <t>S3_Construção (C# FEXT)</t>
  </si>
  <si>
    <t>S3_Construção (DELPHI PPL)</t>
  </si>
  <si>
    <t>S3_Construção (JAVA ASR)</t>
  </si>
  <si>
    <t>S3_Construção (JAVA ARQ)</t>
  </si>
  <si>
    <t>S3_Construção (JAVA FEXT)</t>
  </si>
  <si>
    <t>S3_Construção (JAVA FINT)</t>
  </si>
  <si>
    <t>S3_Construção (JAVA PJR)</t>
  </si>
  <si>
    <t>S3_Construção (JAVA PPL)</t>
  </si>
  <si>
    <t>S3_Construção (JAVA PSR)</t>
  </si>
  <si>
    <t>S3_Construção (PHP FINT)</t>
  </si>
  <si>
    <t>S3_Construção (PHP PJR)</t>
  </si>
  <si>
    <t>S3_Construção (PHP PP)</t>
  </si>
  <si>
    <t>S3_Construção (PHP SR)</t>
  </si>
  <si>
    <t>S4_Testes (AUT AJR)</t>
  </si>
  <si>
    <t>S4_Testes (AUT APL)</t>
  </si>
  <si>
    <t>S4_Testes (AUT FEXT)</t>
  </si>
  <si>
    <t>S4_Testes (AUT TJR)</t>
  </si>
  <si>
    <t>S4_Testes (Manual AJR)</t>
  </si>
  <si>
    <t>S4_Testes (Manual APL)</t>
  </si>
  <si>
    <t>S4_Testes (Manual GPR)</t>
  </si>
  <si>
    <t>Crystal Ball Data</t>
  </si>
  <si>
    <t>Workbook Variables</t>
  </si>
  <si>
    <t>Last Var Column</t>
  </si>
  <si>
    <t xml:space="preserve">    Name:</t>
  </si>
  <si>
    <t xml:space="preserve">    Value:</t>
  </si>
  <si>
    <t>Worksheet Data</t>
  </si>
  <si>
    <t>Last Data Column Used</t>
  </si>
  <si>
    <t>Sheet Ref</t>
  </si>
  <si>
    <t>Sheet Guid</t>
  </si>
  <si>
    <t>Deleted sheet count</t>
  </si>
  <si>
    <t>Last row used</t>
  </si>
  <si>
    <t>Data blocks</t>
  </si>
  <si>
    <t>3975b7b6-ff1f-455f-8b9e-66bf60861644</t>
  </si>
  <si>
    <t>CB_Block_0</t>
  </si>
  <si>
    <t>Decisioneering:7.0.0.0</t>
  </si>
  <si>
    <t>f5abd0f0-c4cb-473d-821b-bffbee2415a3</t>
  </si>
  <si>
    <t>CB_Block_7.0.0.0:1</t>
  </si>
  <si>
    <t>S2_Analise_Projeto</t>
  </si>
  <si>
    <t>S1_Requisitos</t>
  </si>
  <si>
    <t>S1_Requisitos (EPE AJR)</t>
  </si>
  <si>
    <t>S1_Requisitos (EPE APL)</t>
  </si>
  <si>
    <t>S1_Requisitos (EPE ASR)</t>
  </si>
  <si>
    <t>S2_Analise_Projeto (Delphi)</t>
  </si>
  <si>
    <t>S2_Analise_Projeto (Java)</t>
  </si>
  <si>
    <t>S2_Analise_Projeto (PHP)</t>
  </si>
  <si>
    <t>CB_Block_7.0.0.0:2</t>
  </si>
  <si>
    <t>CB_Block_7.0.0.0:3</t>
  </si>
  <si>
    <t>StartOptEquations</t>
  </si>
  <si>
    <t>Decisioneering:7.4.0.0</t>
  </si>
  <si>
    <t>Qualidade C# Total:</t>
  </si>
  <si>
    <t>Qualidade Delphi Total:</t>
  </si>
  <si>
    <t>Qualidade Java Total:</t>
  </si>
  <si>
    <t>Qualidade PHP Total:</t>
  </si>
  <si>
    <t>S1_Requisitos (Caso de Uso Gerente)</t>
  </si>
  <si>
    <t>Caso de Uso GP</t>
  </si>
  <si>
    <t>Caso de Uso APL</t>
  </si>
  <si>
    <t>Caso de Uso ASR</t>
  </si>
  <si>
    <t>MANUAL TJR</t>
  </si>
  <si>
    <t>CB_Block_7.4.0.0:1</t>
  </si>
  <si>
    <t>S1_Requisitos (Caso de Uso Analista Pleno)</t>
  </si>
  <si>
    <t>S1_Requisitos (Caso de Uso Analista JR)</t>
  </si>
  <si>
    <t>S1_Requisitos (Caso de Uso Analista SR)</t>
  </si>
  <si>
    <t>S4_Testes (Manual TJR)</t>
  </si>
  <si>
    <t>CB_Block_7.0.0.0:4</t>
  </si>
  <si>
    <t>Subprocessos Produtividade</t>
  </si>
  <si>
    <t>Subprocessos Qualidade</t>
  </si>
  <si>
    <t>C#</t>
  </si>
  <si>
    <t xml:space="preserve">Java </t>
  </si>
  <si>
    <t>a</t>
  </si>
  <si>
    <t>b</t>
  </si>
  <si>
    <t>[y = b - (a . x)]</t>
  </si>
  <si>
    <t xml:space="preserve"> (Densidade de defeitos) </t>
  </si>
  <si>
    <t>EPE GP</t>
  </si>
  <si>
    <t xml:space="preserve">Densidade de Erros = 0,04280 - (0,04405  X densidade de defeitos) </t>
  </si>
  <si>
    <t>㜸〱敤㕣㕢㙣㈴㔷㤹敥㔳敥㙡㜷戵敤戱㌳㜶㉥㌳〹㠹㐳ㄲ〲昱攰㡣㈷ㄹ㤲戰㍢㍢敢换摣ㄲ捦搸ㄹ㝢㈶愰㄰㝡捡摤愷挶㤵改慡㜲慡慡㍤攳㙣愴㐴搹戰散㙡戹㐸搹〵ㄱ〸㙣㤴㕤㈱敤ぢ散扥㜰㝦㐱㈰㜱㔱㄰㍣挰〳ㄲて〱㈱㜸〰慤㐶摡㤷㍣㈰挱昷㥤慡敡慥敥㜶㤷㥤㑥〲づ昲㤹昴敦㔳攷㔶攷㥣晦㝡晥晦㔴㜲㈲㤷换晤ㄱ㠹㝦㤹昲捣摣戴戴ㄱ㠴搲㤹㥣昵㙡㌵㔹〹㙤捦つ㈶愷㝤摦摣㤸户㠳戰てつち㘵ㅢ昵㠱㕥づ散㈷㘵戱扣㉥晤〰㡤昴㕣慥㔸㌴㌴搴㜳㄰晥㐶㤲〷㠳扤〶昳〰换戳㌳ぢ㉢㡦㘳搴愵搰昳攵㠱昱昳㔱摦㈳㔳㔳㤳㔳㤳㠷て摥晢扥挹㠳〷挶㘷敢戵戰敥换㈳慥慣㠷扥㔹㍢㌰扥㔸㕦愹搹㤵㠷攴挶戲㜷㐹扡㐷攴捡挱㝢㔶捣㝢敦㥦扡昷昰㘱敢㠱〷敥ㅦ挴慢㜳㘷㘶㘷ㄶ㝤㘹〵㙦搲㤸㍡愷㝣敦㥣慣搸㕣㥢㤴扥敤㕥㥣㥣㥤挱㝦愹昹攳改扥挹愵㔵㈹㐳扥㕡晡搲慤挸挰㐰挷〱㘷㍡〸敡捥ㅡ㌷捦㜰㡥㘳愹ㄵ㌳〸㜵㘷㔶搶㙡㠶㤳㡣㕡㜴ㄶ戰㜷㌵㜳㘳搰㔹㤲㙥㘰㠷昶扡ㅤ㙥ㄴ㥣㘵っ㔴ㅤ㜲捥〵昲慣改㕥㤴㘷㑣㐷敡捥㠹扡㕤捤㐷㈹搷㜷㘷㌲㐴㝡㘲㙡昹㤳搳㠱㌳扢㙡晡㙡㐶〱㌷㈶愳敤㜱扦搲摡昶戶敥攳㜲敡敡つㅣ昳㡥敥敤㔰㜳摥昴ㅢ㉤㈷扡户㡣ㄷ摦㍡㠳扢扢户㑦敤㔱㙢㥦昷㜴敦愳戶戲戵戵ㄸ㠸改㕢敤㈸ㄶ㘳ㄴ〸晡〹㡡〴㐴愰㔱㈲ㄸ㈰ㄸ〴㄰昹晦〷㤷愴㍢戲㑡㉢㥢㕡㜹㐵㉢㔷戴㜲㔵㉢㑢慤㙣㘹攵㡢㕡㜹㔵㉢摢㕡昹㜱慤㝣〹㙤㤲㔴散敦搷攲㌴戶晦攴摣て㉡昹㘳捦摥晥摡敡㠷挵㡦搷〶昷愰搱挳昱愴收㝣昳㌲㐸慤㐹挵㠷㈶て昲摦搶㕣〱愶戰づ㕢昷㔹㔳㔳搵挳〷捤㝢㑣㥤换捡㐰㝥ぢ愱㡣愰敤愰昵㠸敤㔶扤换ち㜷㌷捤㤸㠱㙣㙥摣㐴㕣㌷攳搵摤㙡㜰攳收㤵㑢愱ㄹ捡晤敤㜵捤㐱㍡扡㉤㠱慤㘴愰摥㜷㜳㝢户昳㘶慤㉥愷慦搸㔱昵㍢摡慡㥤㐵摦㕢改㕥㝢摣㤷㑦㌴㙡㍢㘶㌴つ愱戶慥挶敥㔸㘵㔴ㄵ捤㙢㝣㜶搵ぢ愴慢愶㌷攱㉣摡㤵㑢搲㕦㤲ㄴ㠹戲慡㤶㝡㉤慢㘲慥㥦㔸㜰戱㔰㜰㙢昵㥤改㔲敢搸㤵㄰捣㉣慢㤸敦㥡昴挳㡤㘵㜳愵㈶慦㙢㘹ㄲ扤ㄳㄵ晢㕡㡡㡦㝢㤵㝡㌰敢戹愱敦搵㕡㙢愶慢敢㈶㈴㑤昵戴㔷㤵昹㝣㑥〹〵〸摣扥㍥㈱㜲㜷㜵攷〵㠵㠸ㄴ㡡挹挸㌷戴㤲摤攴㔹慣づ慢愸㐹搲愴㜶晢ㄶ㠳㜱扥㑡挶㘴㜰㘰㙡㑤搴ㅦ㝣改扢户ㄸ戶㠱戹户戶戱愶㡤挶慢㍦戶㉥摤昰愴改㔶㙢搲捦搴㝥㠲㌳㌲㠶〱昴慢㄰〸㕤㜷㡦慡㑥㕣ㄱㅢ晡㘵扢ㅡ慥ㄶ㔶愵㝤㜱㌵㐴ㄹ㌴㘴戱挸慤敤㐸挶㌵㈸㌲昶ㄲ㡣〲㤴㑡戹挲ㄸㅢㄵ㑡㐸㌹㥤搲㈹㠳㤷㕢〴㌹晢戵昰昲愰㜵摣慥㠵㌲ㄲ捡挳ㄶ㌰ㄲ㘹㌵㠵扥㈱㤲愸㙦㔶㈲㠵㌱㘶捤㠲㑡㑤摢つ㌷㥡㝣摢挱㈵ㄱㄱ敤捡㠲ㅤ㈷ぢ㈸ち㕡攵㐱〶慦㠱㘸摡愴㐱㜶攳ㄴㄱ㤱つ㌲㌴㍢㐶㙥㈵㌲戶捦㤰ㄱ㘸㥦㈶㐲戶㍥搸㕤㐶㤰搸㍢㠹㤴㥤扡昲攳慥㌴摢捣㤶㡦愴搹戵搸㌸攳㍡㠲敢〹㙥㈰搸〷㈰㝥〳〹㐷㈹㠷㝣㙢㌲㙥挴戳㜱ㄳ挱㍢〰㈰㥦っ捡㥣㔸㔴搱㠶摡㡥ㅤ挹㜶㐳戰㤳㤵㔱ㅣ㠹㈲㕡挶つ㍢㜳挸㔱㠸㡥慤捥㥤愱㙢昳㑡挷扥慢㍢㙤愶㤷㐳㡡捣㘸㥡㕥敢ㄶ㑤搳ㅢ挱愶㍤敡慤㕢搰搵ㄸ㈷戸ㄵ愰㘴扣㤳㄰捡㠵〶敦昶㉣㝡㥡㤴㙦ぢ戳㈸㌲㠶㝡㔴昰㌱㈱昳〸㤰㈱攴㍡㡥㉦扢㌶㌴捤挱〹敢㙤㙦㐳ㅦ攸捥摦㌱搲摢昴收慥摥愱扦攸㜵㕡搱户㠱扤挴㉦扡敡㤸㍢㔰㙤扣㡢攰㑥㠰㌶ㅤ挳搳昷敢昵ㄴ㈸戳搸㐹㘱㙥㉦扤㉥捡捡㕤摥㔸㤳㑡〳つ㕡换愶㝦㔱㠶昰㘰㥣㥡㠳㉤散昹扥慣攱㔰㕢㔵〵㍣扦㕣摦㕡ㄸㅣ昷㍤㠷攵扢㌶㜲昰戶㔰っ昹扣搶㤷㙢戳㤱㌳㙣捤㤴捦㈹㐵㌹搴挱昷㜴ㄷㄲ愹㑥慤攴挵㝥搹攷换㕤㐹搲㠳㈴㜹て戶搵戸ぢ〰㔲㐲晣慣慢㐴㌹挰㘶敦㔵捤㕡㉤㔶㝡昸㌲㑥㈷㙤㍥挴づ㌹㌲㄰㌹㙣㘷攰㍦〸㠶㥣㈵摢㘹〸㡢〱㘷㔱晡ㄵ昸ㄶ散㥡㉣㐵㙥㔹㡡㥡㕤㔹昱㌶㤱ㄵ㝤㝤ㅤ攷改っ晦㥡愲㤳㌶㈹㤱挹敤㤹㤵ㄹ㘷昱㈶㔱搱つ㐹愱㤲攱ㅡ㙡㐸㈰㔲ㅥ摢敥㡡㤸ㅥ㐴捣摤搸㌸攳㈰挱ㄴ挱㈱〰晤㐷㤰㌴摢摤㜸㠶挳晡搷改搲㉥㤷㜳㐵愲㐱戹〸㕦改㉡慣づ昳㌵敦㈳戸て愰捤晣愱〳㌲㠳㄰ㄵ捡㔳㠴愸挲ㄸ搶㜹㕢㕥㈶つ散戱㄰㔸㥡慤〷愱攷㌰戲㌴㘴捤㜹㘷扣㜰捥づ搶㄰㠹ㅡ戵攲捣㈳慢搲〵㜵昹戰㝤摡捡扣戵㌵㔹㌵慣㈵慦づ搱㜶㙡㙥㈷ㅣ捣戱ㅤ戰㈵搵搹㕣ㄳ㐸扤㥤㡦㌱㠴挰㑥㉢㝦㉢扤戱摢昲㝥昳搰㌷摣摣搱㘵㍢慣挹〱㉢㘲㍡收㡢ㄶ㜶ㄱ㤱㠳㙡扦戵扣敡㑢㌹㌷㘴㥤昰敤㙡捤㜶㈵㤱〱ㅢ㤳挱扡㜹㜹ㄱ㔱㠲㐵㡦㌱㐰捦ㅤ戲㤶㝤搳つ搶㑣〶ㄴ㌷昶戶㍣愹戰㠸㙥捤搸㙥㠰搷㈸㉣㌲㍦㙣㉤慤㝡㤷ㄱ戱慤㍢敥〹㜳㉤搸ㄱ㔸㈱搱㐷㐹愱㐶㘸㐲搳㐴㔱㉢昶㡡ㅦㅥ挸㜳㌹昲㕥㥥㐰攱㉡愷搳㘷㥥愱扤㘹搷挷㌱ㅡ摡改㥣搳㈰愲㐷㡤挲扥㑣㈹㑣㑥㌵ㅥ㘰㥦昷〳㍣㜸攲摣愹㘶㘴敥つ挵慣㜵㝡昹㌳㘴扣㈲㡢㐶㈰㠴㍥扡㍤ㄱ愹戰㡣㤴〳づ〴挶昹搴㑥㝥㈵㑢戵㈱昵敤㘹㘶㡦㈳㤲㌴㘸捤㥢㉢戲㠶㜸戴㘳㠶㝢愲〷㥡戱㡥㔹ぢ攲扡㔹捦㜱㑣㤲ㄶ挹㜲愹㘲㤲㠲愷敢愱㜷摡㜶つぢ㐰搱㕦㕣㘴㕥㐱㤱㜹㐵ㄵつ㕡㘷ㄹㅡ㔴㜹㡥攵㕤㌴㝤㍢㕣㜵散㑡㤱てっ摦敤〸㥡〴㤳㔳昲㈶㈹㤱ㄹ攳㙤搶晣㌹㤸㙣挱㈴搰㍤〹㌹捡慤㈳晡㐱戹㥡㈸攰㥦攸搱戱〴〱愳㍣愵挶摦㘲㌴㕤摤㡥㠰挸㔱改㙡㜲〷攳敡搳㈸㠹㠴㄰戱㥥㐱㈲昰ち愶㠴㍣㕤摣〵敢㥣㙢㠷挰ㅥ㌱㜶摣づ攷〲愰ㅣ〰㔹㜵扣摤慦戰㥡敡㌴搱搰ち户㜴㔶戵愸㠹㥢㍢敢搳㝡攳昶㑤慡㈳㡤㤲㔲㈴㕢㌵㔲㥡㘵㤳㌹敥㈴㔵㈳㤴攲㑥戴㡤挸㜲㥢㌶昷㥤㔲攴つ㈸㈶㐵㌳㌹攳敦ㄴ愱㈰搰ㅢ敢㈸晡散戳挹㈳ㄵ戱愱つ㔰愲㥥㡡捡㠶攲㤰攰㈹㕣㍢愹捡㔲晣〴晥摥ㄳ㘷ㄷ敡㘱㑢㡤㜹㘵㌴慥㤹慥搵ㄶ㕣㔸〹ㄵ搳慦敥㄰㤶挶摡㈲つ愳戸戳㔷敤ㅦ㙤㙦㡡ㄱ㘳㌶㘴㔸㈴挳てっ㌶〴㜳愵㈲慡戴捥㠶戸搵㡤攲㈲㥦㑥㑢搳㔵ㄸ㔸ち慢㜳㜲㕤㤹㘱㑤㑢㝥㔴㜵㘸㥣ㄶ㤵ㅣ㌵慣改㤵〰㉡㍤愴ㅣ㡦㜳㡡挱つ敢㉣摤㔲戸挴〰戱ㅢ攷ㄶ㉢㈱㐲扢㡤〱㜸㌲搸㌹搸挱㡥㐴愱ㄳ㕡㘷㤴愰㠵っ挲㙤㕤〴㜹愷㐷㡣㐲㤰㕡㉡晤摦㔱昱搹ㄷ㤸晥晢㘸㉥挹挴㑣挴㜰㔷㠶昵〰攴愶㈳㤳攴愲搱㈴㘰ㅥ㐹㌶㈵戴〶㤳㌲㥡ㄸ㐳㌴昹晣㄰户㜸ㄸ换ㅡ㈶摢搴㜰捦㉤戴愱㑤㙢ㅢ㝢慣㔳㙥愵㔶慦㑡愵㡡ㄳ㔹慤㌴昲㡥挰㤷扡〲ㄸ㜱㔳挶扥挴㥢㜲ち㐷㈹㉥㤹㐸敡摤敥㌶㡥愲扢ㄲ㜲ㄸ㈳㔲㝤っ㐰㘶戸攵㔴㐰慣攳㥥〲敤挳扤捤ぢっ敡昲ㅣ㐴㕡㐷ㄱ㘵搹㍣敥攳㌵愲挸㡡摢㔲捤收扤㜹㡦㌶㝢慡攸愴ㅤㄵ敤〸ㅣ㘱㥤㤱挰㉢ㄴ㘰㡣昴挸ㅤㅣ㈴㜷㌵㡥敥㕥㝤㕡㍤收慥〲ㄵち〳㠲㌱㕥㥥㠲㜲搸㔵㌰ㄲつ㙥慤㘹㜵ぢ㐶㝦㘹㜹ㅢ搳〰㠲㘱㘰ㅡ戴㘸ㄹㄹ㌸戳挸㙦㙤攰摣㠲㔶ㄹㄱ搲㜴㌰㤵㌱捡㔱㌸散㠱㌴㜰ㄳて搲换ㅥ㤴㔰㌸愶㉥㠶㈵㜷ㄳ㈷ㅣㅣ㠱㍣晦扡戶挲㐵㌳挴昵ㄷ㜷㕦㕢昱㜴戵㑡㜳ㄷ晥戹ㅤ㠱㔵㕣摤㠸捣搱戱戶㑢㔹㙡㑤戴敦㙥㙢慢㠸㉦ぢㅥ㥡㥢㍣㘹㠶㤵搵愵㜰㈳扡戸搵㉢㐹攸摦㠲㍦㘲搳户搳㘶捥扢扣㠸扡捥扤㉦㕤㜲扤换慥㥡㤷ㅥ昰搶ㅦ㈸〴㔷㈸晢㌹挹㔲敥㡦昸愷㤲㤶搳扦㠹ㄱ户㌳㙤づ搰㜴㤰㜰ㅣ㤵㈲㘹㌰㡥㝣〶㥤挰㜶㙦摣ㅡ㈰㥤㡣戵搱㠹ㄲ〴扢㠴攲㕥㝣搳〸㐵㝣〳㘸㈵戱㐴㐷㜲散昹ㄷ挱晡攲敢㈸㈱挲昱ㅣ㡢ㄱ晤㔶攴㌲㔰愷〴㜹㝣挵㠳ㄷ㐲晥㝡戰㤴㜰昳愶散昴㘷㘰㘶昱戵㜶ㄴ摤㑣ㄴ㝤戵〳㐵㠲搷㐰ㄴ晦㍥㠸㑣㤲㜴㠶㘷㕦㔷㈰㥣㙢摡㍤㠰扥攵ㄷ㝥晦㠲〷搰昹㤸㌸㤴㡤㠶㔰摢ㅤ㜸㙥㤸〸㝤ㅤ㈶〲㠳昷捡㐴㌸㡤㡣㘰ㄴ㍦㌲ㄱ㘲ㅦ挸〲ち戶㌶ㄱㄸ摢换㌰〴㔳愱搶㤴㕢㠳㈷戰敢ㅣ晡挷㑥攲攲慤っ㄰捦㠷搲ち㘶攱㤱扡扥戳㜸搱昴㑤㘷㥦㉡㍦攱㑢㈸㌳㝦ㄹ㌷戹㔵ㄷ昶搸扦㘹㡤敡戴㠹慦㈲昱戲敦晡㔳戶㜷㝦ㅤ㤸㡡㔲攴扥ㄷ㐵㔱㜸〳㥥ㄲ挱㜳㐳敥ㅦ挶扥㜴攲㤷㑦㍥㜷㤴户搵㘲㕡搵敦㐲扥㤷㤰㍤敤〹〴㜵㔳ㄷ㐵慥攵㠷㌹愷昱㠹㤲扤㔶㤳㌳愶慦慣愰挰㜰㤲㙣㐴㜸㈹挲㡣㠸㙦㈷㤸㤸戸昷㄰㤹㤸㤳㙤敥㑥昵㘱㤳㜲ㄱ㑥愶㈶慥㝣㝡㐹搸㔰㜴㔵㘴㍤㕡㥢晡晦㐰ㄵ扤捥㠹戴㕡㠹㍣㜵㌲〹昱攵㜶㕤㜷㤸扡㉥㍡挸㌰散㥦㐸㈹挴ㅦ㐸㈱改㠳っ㉦〴㈸㈹㜵ㄶㄹ晤㙥㠰㡣挸㕡㝢㠸㤷晥㠰㕤㈱㈰ㅢ㤷晥㝡晣㠸〵扢〸㉣㈶扥昸㕥㑦戴戴㐵ㄳ搵挴㔰慤戲㘹㤶㤰㔱㠷ㄷㄶ㑣㈵愵换挸㈴㐹㍦㠴摣戶摤㔱㝣挹㤰ㄳ〵摥㈲挶搶ㅤ晡摡㑡捥㌱户㡥㥢ㅦ搰㌳〵愵㌰摣扤㉣挶㠱㔴挵攸愲愶愵愸㠸㜰㌸捡㌶㍡つ挴㔵搰㔹敥㍥㥣㑡ㄱ晣攳㤷㐲慣㥦㘸づ㝤㙤㝢つ㜵㥣摢㡦〵昲〷晢敢收っ挶挶㕢挹㌱㤰戰摢㙡㔵㡣慥㠷㥦㐳ㄷ㉥㍡㈷㡣㘶㔶㍤㡢挳昸㤳㜰㔶㥦搶愱晦ㄹ扤㔶㥣㜵㥥扤ㄹ挶㙥搱晦ㅦ㐰挱㤶晡㕦㌰昶愶㄰昹挱㌸挳〷㥤昱㤳㉤㐳㌶摣ㄱ㜸戶ㄱ扣㔱〷㘳㐳㘵ㄹ昲㡥㜲㑢昸㜸㌵慡㔶ㄲㅣ㝥慦㝣晢搵㠸㐶㕦摡戶〳㕤〵㈰㘳㐳晡ㄷ㈱㠲扡昶㙦㤵㕢挹改戶昰㈸㍡㡥㥤戶㉢扥ㄷ㜸㔶㌸扥㠴愰敦㌸扦㍤戳㘰昳㑣㡢晦㙡ㄷ㙡户㘱㈷〶ㅦ㐳㥦㌳ぢ㄰搸㘷㘴昸㘶挵㈲ㄹ㔹搸㕥㈴㠳摦㈱㡤愴挲㑢搴づ挱㌵搶挳㜵戳㠶㑦㔷ㄷ攰敢っ㔹戴㈳㤴㕤攴㜱㙥扦愱挱慤挳ㅤ慤㠷攰て㤲戵㐹〴挷搴ㄲㅥ㝤㡣晢摡扥〷慤㙤攳戵〵㙣搹㥢捦慤愴扦っ㥣㙥敦㉤慤㈴挳㜷昲㡢攴㤲㔱㈶挴愵晤愳昸扢㝤〷㉤㐷ㅢ〵㥤挷ㅦ㜴搳ㄱ㌶㔱㠳晢㙣ㅢ搱敦ぢ攸㉡愶〹昰㌳捣㌸挳〷㐱㉦ㅦ㔹㔱㝣〱换㈲〳㈰㥦㉢㔴〰扡㔳昵㡢㥢㔱昵挸㠳散㠹㈴㜸挶㈰㌹㤶挴攷搰㤰摢ㄵ㉤ㅢ㉣挱㘵ぢ㜵㤶㐰摥㐸㝡㈰㥦ㄳ㍣㑢愸㠹㝣〶ㅤㅡㄳ戱㔱摡㝤㈲㥦摥㙣㈲㠲㔶㠰㕡㘸㝡晣㤱㐴㡢ㄸ㌵㔴ㅢづ㠱㑢攰〱㡣㈴捡㘴㤸昲㤱㐲愷㄰挵ㄸ扥㑥ㄴ㈱晤㈴晥晢敡搱ㅦ扤挲昴晢愳㐲㐹㐴㔴戵慥㠲ㄲ㔱慤攲㤳改㔵昸㈸敤扥㡡㡦㙦戶㡡ㄱち㑢捥挴〸〱㠶晡㐴ㄹ㝦搴慡敡挸㜰㐳昹ㄳㄷ〸昰㙢㤹挵㠸㠹ㄲ搵昷㌲㌲攸换㥤㔷慤慥㈰㤳昴搵戹ㄱㄹ㕦昹㈸㐳㠹㌷㈲改搴㈹㐴㕥搹㐲愴ㅥ㡢㑥散㡥摤ㄱ㐲〲㑢攲㘷戳㕤㘵㝢愱挷㔰扦昸㘸㠲㤸㤳㈷㤳㑦愸戴㌸昸〴挲㠸㑣㔳ㄲㄲ㌷㔲晣㔳搲昸㝦扦搲昴㥤愲〲〹搴ㄳ㌵㈶挱愹挶ㅦ㐹ㅡㅦ挲攷㔹慡㑤㡥㔷〹㤸㕥㑤ㅡ㤳㌰㔵攳攷㤲挶扦㍢戴慦搱㌸愱挳㘸㘴㥤㐴㤲㘱昴慡㘳㐰敡㔳敤㘱㌴搷㉤㉡搲〱㉢㉡愶〸㔵㌱攴㥡㔲愵㠳戸ㄵ攲攳㘳改㜹㕣㜲挲㕤㄰㐸摢攸晦㤹㜰ち㤷㥦收捣搰挴户搰敢㠸㍡晢㠶㝡㘲攷㠲戵攰愳愰摦㍡ㄵ攰㜰㔵摤㔱㈴〲扢㈰ㅦ敤敦ㄶ摥昹っㅢ戲戹ㅦ㐹戴㑣攳㘵㤲摥戴㠸㡡戰攴挵戳〹㘶㜳捦㌴㘹挶㜸ㅡ挸㠱㤸〴㘴挶㜸〶㌰㡡挸㡣戱㘰㠴晣慦㤸晢㔹㔶晣㈳挱㜳〰㈵㐱㘶㈷ㅤㄴ㍥〲㌰〶㜳ㄵ晦捦㡡㘰扣㉡挷搷㝣戹㙥〷摦昹㑦㑦ㄳ㑦㈶㙦㑣搳㤲昱㔱昶晡㘷㠰㍥㌸㜳㐵㑣㠹㈵攳㕦㔰㤲㝥㌳愵㠷㝡昳扦戲攲㘳〴ㅦ〷㈸改㥣昱戶户㡥ぢ敢㔱㡦㝤〲㕤挵㌳〴昸ㄹ㥦㡣㌳㝣搰戹ㄹ㝦搳摤㜲收挱㌸昹捣ㅦ㠱捦㤶敦昹㡦攱晢晣つ㉥扡て晦㝢ㄲ㕤㤹昹㜹敤晤扤㡤㐵㑥愰㠵慥㝥㙢搸散㌷㌰づ搷搵㡣愷㜰㐴㙡㤶愲㔶㄰㐴㍡ㄷ㉣㍣扣㠱㙦㌹愲㉡㠴㈰㈱愸ち㌷慥㌸㡡〲攳摦搸㤴㌸㈶㥥㡣㝦攷ㄳ㔱慢㌶昱㔳㜱㠶て㠲㜸㔵摤ㅦ㡦扢㈷㉦㈴慥㔵㠵摤昶㐲攲㕦㔵慣愶㕦昸〲〷㔳挸㐲愶㔵㌵ㄱ㘹㡡㠶㍥㠷捣㔰摦㌰攷昶〸㝥摡ㄵ㔱戹㔰扤㜰攱戵攱晣昸晥晣〷晥㝥昰㠵㔷㝦昸慢攷㝦晡愱㈳扦晤挳㡢㉦晥昴搷捦扦昲㠷㙦慤ㅣ昹摥换㉦㝦昷挱晦㜸攵㔷㝢慤㤷戴慦扣㌶晦搲㔳㔳㤷㥥㝡挲㍡㜷搷㠹愷㍥昸昸挳㔳㡢搷㑣昴昵昵昷摦㌹晡晤ㅢ摥㍤昲捣ㄳ㕦ㄳ摦晥昹昵慥㔰换挵ぢ㕡愷挱㘵慢㘹㝣ㅥㄹ㑣㠳㌳㝥㑢愷挱攵慡㡤㕡㠹㌷㙡〶〵㐵㜸㌸㌸〱㔵㘱戶㔶っ晣〹昱〱戳昱</t>
  </si>
  <si>
    <t>㜸〱敤㕣㕢㙣ㅣ㔷ㄹ摥㌳摥㕤敦慣敤搸㡤搳㑢㑡㘹㕤㑡㈹搴挱㡤搳愶愵㠵㄰㝣愹㤳戴㑥散挶㑥ち〲戴ㄹ敦㥥㠹愷搹㤹㜱㘷㘶㥤戸㔴㙡〵攵㈶㙥㔲戹ㄶ捡慤㈰㈴㕥戸扣㜰㝦㐱㈰㠱㔰㤱㜸㠰〷㈴ㅥち㐲昰〰㐲㤱㜸攱〱〱摦㜷㘶㘶㜷㘶搷㍢㜶户㉤戸挸㈷摤摦㘷捥㙤捥㌹晦昵晣晦㤹收㐴㉥㤷晢㌷ㄲ晦㌲攵㤹戹㙥㘹挳て愴㍤㌱攳搶敢戲ㅡ㔸慥攳㑦㑣㜹㥥戱㌱㙦昹㐱ㅦㅡㄴ㉢ㄶ敡晤㐲挵户ㅥ㤱愵捡扡昴㝣㌴㉡攴㜲愵㤲慥愱㥥㠳昰㌷ㄲ㍦攸散㌵㤸〷㔸㥥㤹㕥㔸㜹〸愳㉥〵慥㈷て㡣㥤つ晢ㅥ㤹㥣㥣㤸㥣㌸㝣昰㡥㍢㈷づㅥㄸ㥢㘹搴㠳㠶㈷㡦㌸戲ㄱ㜸㐶晤挰搸㘲㘳愵㙥㔵敦㤷ㅢ换敥〵改ㅣ㤱㉢〷㙦㕦㌱敥㜸挳攴ㅤ㠷て㥢㜷摦晤㠶㐱扣㍡㜷㙡㘶㝡搱㤳愶晦㈲㡤㔹攰㤴敦㤸㤵㔵㡢㙢㤳搲戳㥣昳ㄳ㌳搳昸㉦㌱㝦㍣摤㌵戱戴㉡㘵挰㔷㑢㑦㍡㔵改敢攸㌸㘰㑦昹㝥挳㕥攳收改昶ㅣ㤶㕡㌵晣愰㘰捦挸㝡㕤户攳㔱㑢昶〲昶慥㙥㙣っ摡㑢搲昱慤挰㕡户㠲㡤愲扤㡣㠱㙡㐳昶ㄹ㕦㥥㌶㥣昳昲㤴㘱换㠲㝤慣㘱搵昲㘱捡昵摤ㄲて㤱㥣㤸㕡晥挴㤴㙦捦慣ㅡ㥥㥡㤱捦㡤挹㘸㍢攷㔵搳㙤㙦敡㍥㉥愷慥摥挰㌱㙦敥摥づ㌵㘷つ慦搹㜲扣㝢换㘸昱改ㄹ摣搶扤㝤㘲㡦搲㝤㕥搷扤㡦摡捡㜴㙢㌱㄰搱户摡㔱㉣㐶㉦ㄲ昴ㄳ㤴〸㠸㐰扤㑣㌰㐰㌰〸㈰昲㝦〷㤷㈴㍢戲㑡慢ㄸ㕡㘵㐵慢㔴戵㑡㑤慢㐸慤㘲㙡㤵昳㕡㘵㔵慢㔸㕡攵㈱慤㜲〱㙤攲㔴敡敦搷愲㜴攷摣户扥㝣捦㑦㈷敦晦昴㘹敤慢ㅦ㤴ㅦ晤搷攰ㅥ㌴㝡㈰㥡搴慣㘷㕣〴愹戵愸昸搰挴㐱晥摢㥡㉢挰ㄴ收㘱昳㉥㜳㜲戲㜶昸愰㜱扢㔱攰戲㌲㤰㥦㈲㤴ㄱ戴ㅤ㌴ㅦ戴㥣㥡㝢㔱攱敥扡㘹挳㤷慤㡤ㅢ㡦敡愶摤㠶㔳昳㕦戱㜹攵㔲㘰〴昲摡昶扡搶㈰ㅤ摤㤶挰㔶搲㔷敦扢扥扤摢㔹愳摥㤰㔳㤷慣戰晡㤵㙤搵昶愲攷慥㜴慦㥤昳攴挳捤摡㡥ㄹ㑤㐱愸慤慢戱㍢㔶ㄹ㔶㠵昳ㅡ㥢㔹㜵㝤改愸改㡤摢㡢㔶昵㠲昴㤶㈴㐵愲慣愹愵㕥挹慡㠸敢挷ㄷㅣ㉣ㄴ摣㕡㝢㔵戲搴扣昷㔲〰㘶㤶㌵捣㜷㑤㝡挱挶戲戱㔲㤷㔷愵㥡㠴敦㐴挵晥㔴昱㥣㕢㙤昸㌳慥ㄳ㜸㙥㍤㕤㌳㔵㕢㌷㈰㘹㙡㈷摤㥡捣攷㜳㑡㈸㐰攰昶昵〹㤱扢戵㍢㉦㈸㐴㈴㔰㑣㐶扥㈶㑤㜶ㄳ愷戱㍡慣愲㉥㐹㤳摡慢户ㄸ㡣昳㔵㌲㈶㠳〳ㄳ㙢愲晥攰㑢㕦扢挵戰㑤捣扤戴㡤㌵㙤㌴㕡晤扤敢搲〹㡥ㅢ㑥慤㉥扤㑣敤㈷㌸㈳㝤ㄸ愰㜰ㄹ〲愱敢敥㔱搵㠹㑢㘲愳㜰搱慡〵慢挵㔵㘹㥤㕦つ㔰〶つ㔹㉡㜱㙢㍢㤲㝥〵㡡昴扤〴愳〰攵㜲慥戸㡦㡤㡡㘵愴㕣㠱搲㈹㠳㤷㔳㠲㥣晤㔲扣㍣㘸捥㔹昵㐰㠶㐲㜹搸〴㐶㐲慤愶搰㌷㐴ㄲ昵㡣㙡愸㌰昶㤹㌳愰㔲挳㜲㠲㡤ㄶ摦㜶㜰㐹㐸㐴扢戲㘰挷挹〲㡡㠲戴㍣挸攰㌵㄰㑤㥢㌴挸㙥㥣㈰㈲戲㐱㠶㘶挷挸㘹㈲㘳晢っㄹ㠱昶㐹㈲㘴敢㠳摤㘵〴㠹扤㤳㐸搹愹㉢㍦敥㑡戳捤㙣昹㔰㥡㕤㠹㡤搳慦㈲戸㥡攰ㅡ㠲晤〰攲㑦㤰㜰㤴㜲挸愷㤳晥ち㍣敢搷ㄱ扣ㄲ〰昲㐹愷捣㠹㐴ㄵ㙤愸敤搸㤱㙣㌷〴㍢㔹ㄹ挵愱㈸愲㘵摣戴㌳㠷㙣㠵攸挸敡摣ㄹ扡㌶慦㜴散㙢扡搳㘶㜲㌹愴挸㡣愶挹戵㙥搱㌴戹ㄱ㙣摡愳摥扡〱㕤昵㌱㠲ㅢ〱捡晡慢〸愱㕣㘸昰㙥捦愲愷㐹昹戲㌰㡢㐲㘳愸㐷〵ㅦㄱ㌲㡦〰ㄹ㐲慥攳昸戲㙢㐳搳ㅣㅣ㌷㕦昶㌶昴㠱敥晣ㅤ㈱扤㑤㙦敥敡ㅤ晡㡢㥥愷ㄵ㝤ㄳ搸㑢晣慥慢㡥戹ㄹ搵晡㙢〸㙥〱㘸搳㌱㍣㝤㍦㕦㑦㠱㌲㡢敤〴收昶搲敢愲慣摣攵㡤㌵愹㌴搰愰戹㙣㜸攷㘵〰て挶㠹㔹搸挲慥攷挹㍡づ戵㌵㔵挰昳换搵改㐲㝦捥㜳㙤㤶敦摡挸晥换㐲㌱攴昳㕡㕦慥捤㐶捥戰㌵ㄳ㍥愷〴攵㔰〷摦摥㕤㐸㈴㍡愵挹㡢晤戲捦㤷扢㤲愴〷㐹昲㍡㙣慢㝥㉢〰愴㠴昸㑤㔷㠹㜲㠰捤㕥慦㥡愵㉤㔶㝡昸㌲㑥㈷㙤㍥挴づ㌹㌲㄰㍡㙣愷攱㍦昰㠷散㈵换㙥ち㡢〱㝢㔱㝡㔵昸ㄶ慣扡㉣㠷㙥㔹㡡㥡㕤㔹昱㌲㤱ㄵ㝤㝤ㅤ攷改っ晦㥡愲㤳㌶㈹㤱挹敤㤹㤵ㄹ㘷昱ㄶ㔱搱つ㐹愱㤲攱ㅡ㙡㑡㈰㔲ㅥ摢敥㡡㤸ㅥ㐴捣㙤搸㌸晤㈰挱㈴挱㈱㠰挲㉦㈱㘹戶扢昱っ㠷昵慦搳愵㕤愹攴㑡㐴㠳㜲ㄱ㍥摢㔵㔸ㅤ收㙢敥㈴戸ぢ愰捤晣愱〳㌲㠳㄰ㄵ捡ㄳ㠴愸挲ㄸ收㔹㑢㕥㈴つ散㌱ㄱ㔸㥡㘹昸㠱㙢㌳戲㌴㘴捥扡愷摣㘰搶昲搷㄰㠹ㅡ㌵愳捣㠳慢搲〱㜵㜹戰㝤摡捡摣戵㌵㔹搳捤㈵户〱搱㜶㘲㜶㈷ㅣ捣戱ㅤ戰㈵搵搹㕣ㄳ㐸扤㥤㡦㌱㠴挰㑥㉢㝦㉢扤戱摢昲㝥昳搰㌷摣摡搱㘵㉢愸换〱㌳㘴㍡收㑢㈶㜶ㄱ㤱㠳㕡扦戹扣敡㐹㌹㍢㘴ㅥ昳慣㕡摤㜲㈴㤱〱ㅢ㤳挱扡㜹㜹ㅥ㔱㠲㐵㤷㌱㐰搷ㄹ㌲㤷㍤挳昱搷っ〶ㄴ㌷昶愶㥥㔴㔸愴㘰㑥㕢㡥㡦搷㈸㉣㌲㍦㙣㉥慤扡ㄷㄱ戱㙤搸捥㌱㘳捤摦ㄱ㔸㈱搱㠷㐹愱㐶㘸㐲搳㐴㐹㉢昵㡡ㅦㅥ挸㜳㌹昲㕥㥥㐰攱㉡㔷愰捦㍣㐳㝢搳慥㡦㘲㌴戴搳㌹愷㐱㐴㡦㥡㠵㝤㤹㔲㤸㥣慡摦捤㍥昷〰摣㜷散捣㠹㔶㘴敥〵挵慣ぢ昴昲㘷挸㜸㐵ㄶ捤㐰〸㝤㜴㝢㐲㔲㘱ㄹ㈹〷ㅣ〸㡣昳愹㥤晣捡愶㙡㐳敡摢搳捡捥㈱㤲㌴㘸捥ㅢ㉢戲㡥㜸戴㙤〴㝢挲〷㥡戱戶㔱昷愳扡ㄹ搷戶つ㤲ㄶ挹㜲愹㙡㤰㠲愷ㅡ㠱㝢搲㜲㜴ㄳ㐰搱㕦㔴㘴㕣㐲㤱㜱㐹ㄵつ㥡愷ㄹㅡ㔴㜹㡥攵㥥㌷㍣㉢㔸戵慤㙡㠹てっ摦敤〸㥡〴㤳㔳昲挶㈹㤶ㄹ㘳㙤搶晣ㄹ㤸㙣晥〴搰㍤〱㌹捡慤㈳晡㐱戹㥡㈸攲㥦攸搱戱〴〱愳㍣愵晡㥢㌰㕡㐱摤㡥㠰挸㔱改㜲㝣〷攳昲㘳㈸〹㠵㄰戱㥥㐱㈲昰ち㈶㠴㍣㕤摣㐵昳㡣㘳〵挰ㅥ㌱㌶㘷〵戳㍥㔰づ㠰慣㍡摥㕥慢戰㥡攸㌴摥搴ち㌷㜴㔶愵搴挴昵㥤昵㐹扤昱敡㑤慡㐳㡤㤲㔰㈴㕢㌵㔲㥡㘵㤳㌹敥㈴㔵㈳㤴攲㡥戵㡤挸㜲㥢戶昶㥤㔲攴〵㈸㈶㐵㌳㌹晤捤㡡㔰㄰攸㡤㜴ㄴ㝤昶搹攴㤱㠸搸搰〶㈸㔳㑦㠵㘵㐳㔱㐸昰〴慥㥤搴㘴㌹㝡〲㝦敦㠹戲ぢ㡤㈰㔵㘳㕣ㅡ㡤㙡愶敡昵〵〷㔶㐲搵昰㙡㍢㠴愵戱戶㔰挳㈸敥散㔵晢㠷摢㥢㘰挴㠸つㄹㄶ挹昰〳㠳つ挱㕣㠹㠸㉡慤戳㈱㙥㜵戳戸挴愷㤳搲㜰ㄴ〶㤶㠲摡慣㕣㔷㘶㔸换㤲ㅦ㔵ㅤ㥡愷㐵㈵㐷㜵㜳㙡挵㠷㑡て㈸挷愳㥣㘲㜰摤㍣㑤户ㄴ㉥㌱㐰散㐶戹挵㙡㠰搰㙥㜳〰㥥っ㜶づ㜶戰㈳㘱攸㠴搶ㄹ㈵㘸㌱㠳㜰搳㡢㈰敦昴㠸㔱〸㔲㔳愵扦ㅤㄵ㥦㝤㡡改敢㐷㜳㜱㈶㘲㈲㠶扢㌲慣〷㈰㌷ㄹ㤹㈴ㄷ㡤挶〱昳㔰戲㈹愱㌵ㄸ㤷搱挴ㄸ愲挹攷〵戸挵挳㔸搶㌰搹愶㡥㝢㙥㠱〵㙤㕡摦搸㘳㥥㜰慡昵㐶㑤㉡㔵ㅣ换㙡愵㤱㜷〴扥搴ㄵ挰㤰㥢㌲昶㈵摡㤴ㄳ㌸㑡㜱挹㐴㔲敦㜶户㝥ㄴ摤㤵㤰挳ㄸ愱敡㘳〰㌲挳㉤愷〲㘲ㅤ昷ㄴ㘸ㅦ敥㙤㕤㘰㔰㤷攷㈰搲㍡㡡㈸换收㜱ㅦ慦ㄹ㐵㔶摣㤶㘸㌶敦捥扢戴搹ㄳ㐵挷慤戰㘸㐷攰〸敢っ〵㕥戱〸㘳愴㐷敥攰㈰戹换㔱㜴昷昲㘳敡㌱㜷ㄹ愸㔰ㄸ㄰㡣昱昲ㄴ㤴挳慥㠲㤱㘸㜰㙢㉤慢㕢㌰晡㑢换㕢㥦〲㄰っ〳搳愰㐵换搰挰㤹㐱㝥㙢〳攷〶戴捡㠸㤰㈶㠳愹㡣㔱㡥挲㘱て愴㠱㥢㜸㤰㕥㜶愱㠴㠲㝤敡㘲㔸㝣㌷㜱摣挶ㄱ挸昵慥㙡㉢㕣㌴〲㕣㝦㜱昶户ㄵ㑦搵㙡㌴㜷攱㥦摢ㄱ㔸挵搵㡤搰ㅣ摤搷㜶㈹㑢慤㠹昶摤㑤㙤ㄵ搱㘵挱㐳戳ㄳ挷㡤愰扡扡ㄴ㙣㠴ㄷ户㝡㈵㠹挲㡦攰㡦搸昴敤戴㤹昳づ㉦愲慥㜳敦换ㄷㅣ昷愲愳收㔵昰㜹敢てㄴ㠲㉢㤴晤㥣㘴㌹昷㙦晣㔳㐹换ㄵ㝥㠸ㄱ户㌳㙤づ搰㜲㤰㜰ㅣ㤵㐲㘹㌰㠶㝣〶㥤挰㜶㙦摥ㅡ㈰㥤散㙢愳ㄳ㈵〸㜶〹挵㌹晦愲ㄱ㡡昸〱搰㑡㘲〹㡦攴搸昳慦㠱昵挵昷㔱㐲㠴攳㌹ㄲ㈳㠵ㅢ㤱换㐰㥤ㄲ攴搱ㄵて㕥〸昹晦挱㔲捣捤㥢戲搳㝦㠱㤹挵昷摡㔱㜴㍤㔱昴摤づㄴ〹㕥〳㔱晣㝢ㅦ㌲㜱㉡㌰㍣晢扣〲攱㕣搳敥〱昴㈵扦昰晢㍦㍣㠰捥㐷挴愱㙣㌴㠴摡㙥挶㜳搳㐴攸敢㌰ㄱㄸ扣㔷㈶挲㐹㘴〴愳昸愱㠹㄰昹㐰ㄶ㔰戰戵㠹挰搸㕥㠶㈱㤸〸戵㈶摣ㅡ㍣㠱㕤㘵搳㍦㜶ㅣㄷ㙦愵㡦㜸㍥㤴㤶㍦〳㡦搴搵㥤挵㡢㠶㘷搸晢㔵昹㌱㑦㐲㤹㜹换戸挹慤扡戰挷戵㥢搶愸㑥㥢昸㉡㘲㉦晢慥㍦㘵㝢昷搷㠱愹㌰㠵敥㝢㔱ㄲ挵ㄷ攰㈹ㄱ㍣㌷攴摥戵敦ㅢ挷㝥晦挸ㄳ㐷㜹㕢㉤愲搵挲慤挸昷ㄲ戲愷㍤㠱愰㙥攲愲挸㤵晣㌰攷㈴㍥㔱戲搶敡㜲摡昰㤴ㄵ攴敢㜶㥣つ〹㉦㐱㤸㈱昱敤〴ㄳㄳ昷ㅥ㐲ㄳ㜳愲捤摤愹㍥㙣㔲㉥挲㠹挴挴㤵㑦㉦づㅢ㡡慥㡡慣㐷㙢戳昰㉤愸愲攷㌹㤱戴㤵挸㔳㈷㤳㄰摦㙣搷㜵㠷愹敢挲㠳っ挳晥戱㤴㐲晣㠱ㄴ㤲㍣挸昰㐲㠰㤲㔲愷㤱㈹摣〶㤰ㄱ㔹㙢て昱搲ㅦ戰㉢〴㘴昳搲㕦㡦ㅦ戱㘰ㄷ㠱挵搸ㄷ摦敢㠹㤶戶㘸慣㥡ㄸ慡㔵㌶捤ㄲ㌲敡昰挲㠲挹戸㌴㘵改ㅣ㐲改戶摤㔱㝣挹㤰ㅤ〶摥㐲挶㉥搸昴戵㤵敤㝢㥤〶㙥㝥㐰捦ㄴ㤵挲㜰昶戲ㄸ〷㔲ㄵ愳ぢ㥢㤶挳㈲挲攱㌰摢散㌴㄰㔵㐱㘷㌹晢㜱㉡㐵昰㡦㕦ち戱㝥扣㌵昴㤵敤㌵搴㜱㑥㍦ㄶ挸ㅦ散慦敢㌳ㄸㅢ㙦㈵挷㐰挲㙥慢㔵㈹扣ㅥ㝥〶㕤戸攸㥣搰㕢㔹昵㉣づ攳㑦捣㔹㝤㕡㠷晥㘷昴㕡㜱搶㔹昶㘶ㄸ㍢愵晦摦㡡㠲㉤昵扦㘰散㑤㈱昲㙤㔱㠶て〵挶㑦戶っ搹㜰㐷攰搹㐶昰㐶ㅤ㡣㜵㤵㘵挸㍢捣㉤攱攳搵戰㕡㐹㜰昸扤昲敤㔷㈳㥡㝤㘹摢づ㜴ㄵ㠰㡣つㄵ扥〶ㄱ搴戵㝦㕡㙥挵愷摢攲摢搱㜱摦㐹慢敡戹扥㙢〶㘳㑢〸晡㡥昱摢㌳ㄳ㌶捦㤴昸㙡扢㔰扢〹㍢㌱昸㑥昴㌹戵〰㠱㝤㑡〶㉦㔶㉣㤲㤱㠵敤㐵㌲昸ㅤ搲㐸㈲扣㐴敤攰㕦㘱㍥搰㌰敡昸㜴㜵〱扥捥㠰㐵㍢㐲搹㠵ㅥ攷昶ㅢㅡ摣㍡摣搱扡ㅦ晥㈰㔹㥦㐰㜰㑣㉤攱敤敦攴扥戶敦㐱扡㙤戴㌶㥦㉤㝢昳戹㤵ぢ捦〰愷摢㝢㑢㥡㘴昸㑥㝥㤱㕣搶㉢㠴戸戴㝦ㄴ㝦户敦愰攵㘸愳愰昳攸㠳㙥㍡挲挶敢㜰㥦㙤㈳晡㝤づ㕤挵ㄴ〱㝥扡ㄱ㘵昸㈰攸攵㈳㉢㡡㉦㘰㔹㘴〰攴㜳挵㉡㐰㜷慡㝥㝡㌳慡ㅥ㠹〵戲攰ㄹ㠳攴㔸ㄶ㥦㐳㐳㙥㔷戸㙣戰〴㤷㉤搴㔹〲㜹㍤敥㠱㝣㑥昰㉣愱㈶昲ㄹ㜴㘸㑥挴㐲㘹昷㠹㝣㙡戳㠹〸㕡〱㙡愱挹昱㐷㘲㉤愲搷㔱慤摢〴づ㠱ぢ㌰㑣戱㐸㔹㔳っ㐳ぢ摦㈷㘶㤰㝥ㄵ晤㝤敥攸㉦㥦㘵晡敢㔱愱〴㈱慡搲㤳愷㈰㔴㤳晦㔸㜲昲ㅥ㑡扢㑦晥㈳㥢㑤㝥㠴㌲㤲㌳搱〳㠰愱㍥㔱挱ㅦ戵㤸〶㌲摣㐷晥挴㌹〲晣㔲戳ㄸ㌱㔰愲晡㕥㐴〶㝤戹攱慡搵㈵㘴攲扥〵慥㍦攳攳ㅥ㘵ㅦ昱㈲㈴㝤㌹挵搰ㄹ㕢っ戵㘲挹㡥扣戰㍢㐲㌶㘰㐹晣㕡戶慢㐸㉦昶ㄸ攱ㄷ敦㡦ㄱ㜳晣㜸晣攵㤴ㄶ挵㥣㐰ㄸ愱㐵㑡晡攱㐶㡡昷挵㡤扦晤㥤㤶换ㄴㄵ㐸愰㥥戰㌱改㑣㌵㝥㙦摣昸㄰扥捡㔲㙤㜲扣㐱挰昴㕣摣㤸昴愸ㅡ㍦ㄱ㌷晥换愱晤捤挶㌱ㅤ㠶㈳ㄷ㐸㈴ㄹ戶慥戲晥ㄳ㕦㘸て愳㜹挱愴晥ㅣ㌰挳㘲㑡㑥ㄵ㍡慥㉢つ㍡㠸换㈰ㅥ扥㤱㥥挷摤㈶㕣〱㠱㤰つ晦㔷〹㈷㜰攷㘹搶〸っ㝣〲扤㡥㘰戳愷慢㈷㜶㉥㥡ぢㅥち晡捤ㄳ㍥捥㔴戵ㅤ㐵㈲㌰〷昲攱晥㙥攱㤴捦㌰ㅤ㕢晢ㄱ〷挹㌴摥㈱改㑤㜹愸挰㑡㕥扣㍢挶㙣敥昱ㄶ捤攸㡦〱㌹㤰㡥㠰捣攸㡦〳㠶㠱ㄸ摥㔶捥㡤㤰晦ㄵ㜳扦㥢ㄵ敦㈱㜸〲愰㉣挸散愴㠳攲㝢〱昶挱㑡挵晦慡挲ㅦ慢挹戱㌵㑦慥㕢晥㑦扥攲㙡攲㤱昸㡤㐹㕡搲摦捦㕥ㅦ〰攸㠳て㔷㐴㤴㔸搶㍦㠸㤲攴㥢㈹㍤搴㥢㍦挴㡡てㄳ㝣〴愰㕣攰㡣户扤㜵㕣㔸㡦敡敢愳攸㉡ㅥ㈷挰㑦晦㔸㤴攱㐳㠱㥢昱挶敥〶㌳捦挳昱搷晤㠸㜷愶㍥攳扦ㄷ㥦攵㙦㜰搱㝤昸扦㤲ㄴ㤴㜵㥦搷敥改㙤㉣㜲〲つ㜳昵㕢挳㘶扦㠰㜱戸慥㔶ㄸ㠵㈳㔲戳㤴戴愲㈰搲戹㘰攱攲つ㝣换ㄱ㔵㈱〴〹㐱㔵㌸㔱挵㔱ㄴ攸ㅦ㘷㔳攲㤸㜸搲㍦挱㈷愲㔶㙤攲㈷愳っㅦ〴昱慡扡㍦ㄴ㜵㡦㕦㐸㕣慢ち慢敤㠵挴扦慡㔸㑤扥昰㈹づ愶㤰㠵㑣㕡㌵ㄱ㘹㡡㠶㍥㠷捣㔰摦㌰攷昶㈰㝥摡㈵㔱㍤㔷㍢㜷敥ㅦ挳昹戱㙢昳㙦㝤换攰㔳捦晤攲て㑦晥晡ㅤ㐷晥晣捦愷㥦晥昵ㅦ㥦㝣昶㥦㍦㕡㌹昲戳㘷㥥昹改㝤㕦㝣昶て㝢捤㉦㘹摦昹挷晣㤷ㅥ㥤扣昰攸挳收㤹㕢㡦㍤晡戶㠷ㅥ㤸㕣扣㘲扣慦慦扦晦㤶搱㥦㕦昳摡㤱挷ㅦ晥㥥昸昱㙦慦㜶㠴㕡㉥㕥㤰㥥〶㤷慤愶昱㜹㘴㌰つ捥昸㈵㥤〶㤷慢㌶㙡㈵摡愸㘹ㄴ㤴攰搸攰〴㔴㠵㤱慥ㄸ昸て戵㔲戵〰</t>
  </si>
  <si>
    <t>PHP PSR</t>
  </si>
  <si>
    <t>S3_Construção (PHP PSR)</t>
  </si>
  <si>
    <t>㜸〱捤㕡㝤㜰㈴挷㔵摦㕥敤㡣㜶㔶搲㘹㝤ㅦ㈴捥搹㐶㈶㜷〵戱㉥换敥㙡㔷扢戲戹㥣昵㜱搲㈹扥㉦㑢昲ㅤ㈴攰昵散㑥㡦㌴愷摤ㅤ㜹㘶㔶㈷㠵㄰㍢愹㜲〰㠷慦㐰ㄵ攴て〸㐹㕤㔱㈹㜰㔱㈱㐵㔱㝣㈶慥㘰㔲〱〲㔵㐹挵㔴〸㈹㍥㐲㠰㐰〸搴攵て晥㠰㔰㘵㝥扦㥥搹搵敥㙡㑦扥扢㤸㉡捦摤扥改㝥晤晡㜵昷㝢慦㕦扦㝥愳㤸㠸挵㘲慦攰攱㥢㑦㠲㠵晢㔶㜷晤㐰㌶㌲昳㙥扤㉥㙢㠱攳㌶晤捣慣攷㤹扢攷ㅤ㍦ㄸ〲㠱㕥㜱搰敥㙢ㄵ摦㜹㤷㑣㔶戶愵攷㠳㐸㡢挵㤲㐹㈳㡥昶昶㉦摤㉥ㄸ散㘵㈴〰㐶㐱ㄵ㕢㥢㥦扢㔴扤〶搶慢㠱敢挹㔳ㄳ㔷㐲〶愷㜳戹㑣㉥㔳捣ㄶ愶㌳搹㔳ㄳ昳慤㝡搰昲攴改愶㙣〵㥥㔹㍦㌵㜱戹㔵慤㍢戵挷攴敥㥡扢㈹㥢愷㘵㌵㍢㔵㌵ぢ攵㕣愱㔸戴㘷㘶捡愳㍡㌸㕦㥣㥦扢散㐹摢㝦慤㜸づ㤳攷愵昹戹捣㐵ㄹ扣㔶㍣㤳攰〹㤶ぢ㙥挳㜴㥡慦ㄱ㔳㡤〲㉥㉥挸㥡㐳㑤㐸改㌹捤昵っ愶摤㈳㘸搴㑡㤹㔹摦㙦㌵戶愸搴㜹㔹慦慦㐸㥢搳㌱ㅡぢ㝥㜰搹昴ㅡ晥㘸㠳昲㤳㥥㙣搶愴㝦愸㜱㜶愷㈶敢ㄱ愱㥦㙣㕣㌱扤㡢㘶㐳㈶㔸ㄸ㙦㠴㍡㕣戶㘴㌳㜰㠲摤戱挶ㄳ扥㕣㌱㥢敢㤲㈴㕡㘳愹攵㔸㈲㤱挰晦搸搰昷づ㥡㤹㔲ㄴ收搳㤸摦㌰扤㐰搵愸挲摣㈰摡㉥㜳㔱慢攸㤹ㄷ㑤㙡愲慦ㄷ㜵戶敡㌴ㅥ㤳㕥㔳搶㌹〸㌵㌹搹㐷愴〴ㄴ敡愱㈳愹昶㜲㈸ㄶ㌱ㄲ敤〴慥㠵愳攸〶挰㕢搷㍣〷换㙣搵㑤敦搴〵愷㜹㍡㥢挹攷㜳愷捥㍢㥢戲敥㐸㍦㐰㝤㉡㕦㌸㜵挱摣㌹㥤捦㘴ぢ㐶ち㕤㡣ㄱ㜶ㅥ〵㐸㥥㥥㕤挸ㄵㅥ捥㍦㙣㡣ㄱ㝦〸㐰㈴扥㠵ㅤ搸㍤ㄴ愹攳ㄵ㌳㕥愹挶㉢戵㜸挵㡡㔷㘴扣㘲挷㉢敢昱捡㐶扣攲挴㉢搷攲㤵㑤搰戴㥦攴昰㜰㍣㝡㍥㝤昳㐶㝡攵ㄷ晦㝣昹搹て㝤昹愱搶㔳摢㠷〴㌷㥤摡戳㘹ㄴ扥㝦晦搴愷㝡愷㥥㥦捥㤵搴摣㜳㤹㔲㜹摡戸〷㥤㡣挳〰晡ㄱ〰㑣㝥㈹㥣晣㔱攲㡦〱〸昱つ㑣㥥ぢ㤸㙤晤挷㠷㍦昰昲户攷㝥攷〷㍥戵晡戵昸收㤷㐶摦㠰收挷㈳〱㉥㜸收㜵㤸攴㥥戵㐳㌴晣昷敡摢ㅣ扢摣㉥摡㈵㍢㤷戳㡡㔹㜳捡搴㈸捦摢戵㈷慥㜹搴扥敡㌴㉤昷扡㌲戰晢收㑣㕦敥搹摢㘴搴㌶攷戶㥡㤶㝦㝣㜰攳㙡㘰〶昲㑤晤㙤㝢㑣昶㜵㕢挵昶㤳扥ㅡ敦㠱晥㙥㔷捣㝡㑢捥敥㌸㘱昳晤㝤捤搸㝣㙥昵搶慤㡢㥥㝣扡搳扡㙦㐶戳㜰搵摢㡡昷扥㔵㠶㑤攱扣㈶收㌷㕣㕦㌶搵昴㈶ㅢ㤷㥤摡愶昴㔶㈵ㅤ扤戴搴㔲㡦戱㈹昲〰㤳㤷㥡㔸㈸昶戴昵㍤摤㔸晢散㑥㈰㥢㤶戴㌰摦㉤改〵扢㙢㘶戵㉥扦慢㠷㈴ㅣㄳつ昷昶愰ㄷ摤㕡换㥦㜷㥢㠱攷搶㝢㕢㘶慤㙤ㄳ㕥挷扡攰㕡ㄲ㑥㈳挱㈷㈶㘲㐳㐳㐲挴ㅥㅡ戴㜳挹搷捦㈸㐵㜴愹㤸㍥攴㡤扤㘶㤷㔹挱敡戰㡡扡愴㑤挶㑦扣ち㌳挵㤷㙣摥㜲㙢挲慥㌵昱㔴㈴昵昷摤㥡㕡捤戱愳戹晦㕦攲㜸晣㐸戴晡戳摢昰捣攷捣愶㔵㤷摥㠱㘷扡攰㡣㡣㌷〲㘸㕦挷㑥扥愵昴攸㑢挴㡥搸搵慥㍢㔶戰愱㙦㐸㘷㝤㈳〰づ攷㝥㌲㐹搱敥㝢㡣㌷〱㘵ㅣ㈷戸て㈰㤵㡡改昷㤳㐸㑦ㄹて㠴㜵㡤捥敥捥㝤㍥㈳ぢ㐳㥤㌱〸〸㝣慤戱攸㝡晥搰搰愰㔵㥥㌳晤㡤㠰收㜹㘰㈳扤扢昱摤〴ㄳ〰ㅡ㥤昳慢ㅥ㈹攳㈰㑡昰攴ㅣ㙢㉣㐸摢㐴扣愲㜶户㌰戵㐶㜸〴㉥㐸扦㘶昰慣㕣挶㕥搹搱㔱挲收ㅦ㙤搰晡攵㑥戰㘰〶收㜰〳愷㉥戴㘴㠰㘸㔲昵ち㑢散㌹愶㜰敤摥愹愸〶づ㘹㔵散攲㌲愲㄰㈱㈷㙣ㅣ散㤷搸㔰〴て㕥〴收捥㜳㔱敦㌷昴摥搳ㄳ㠷扡戵㈴㥢㙢扢㕢搲㈷㜹㔲㍦㔰㤴晤摢㡢捣㉥搵慡㑦〴㑥摤捦㘰愶㑢㥥摢摡㝡㉤昹㤰㤷昱㈰㐰晢搱晥づ㔶㝣晢㙢㘲捣㍢扣㑤摤㔴㉡戱㈴戹ㄱ㘳昰戸㌶㘸慤㘰昶ち㕥敡㌱㑥攲㤵㍡愸㑤攳㤹㝥㈷㤱〶㑤㙦戴〱〹慤㜹㔲挵㑥㐹㔵㠱戴挷ㅡ㔷㕤㙦戳敡扡㥢戴愷㐳慡收㙦㐸ㄹ㌰ㅥㄹ㠹攲㉦ㄵ㘷〹㌱㌴搴ㄳ㐱㜴〵㉥㡣㘴昴户〰摣扦收㕡慥㍦㠱晦戳摥搳㉤㘷ㅢ〵㑢㑥慣㜹㘶搵慣㙦戸晡㐳㈰ㄹ㐲愴愴㑦愲昰〸㑦愶扡搳㤴戰㐴搹搸㤲捤つ户㜲㘵㉡㤳慤扣㜵戶㘹搶ㅤ㕦㔶㄰㕤㈱〴慡㤹㙥攵〲敤戹㌲㙦㝡㜵㌷戳㔳昷㜷挴换㄰ㄸ㐳㠲㥢㥦㝦攱扦㍥昷㈷愷㤷摥㜷晣挵㙦晦攷㠹㘳㌷挴ㄷ愳㠶㝤㔱ち攳っㄵ㈸㘵㔰㄰㕦〰ㄹㅤㄱ捡扤㡦㤱㐵摤挸ㄱ攴〱攰㑥㤴㠲攰㑤ち㘱㔵㌰㔶愱㐷㌱㡡〴搳〰㠲戱㡡ち戶㑡㈸戴ㅦ昱愷攰㑦㌳㔱慡㘶㜰戳㕦搵㡦〰㥢㌲づ㘸ㄳ㡣㠰愸㙥㠳攲㌵㈸㐰㠳挲ㄳ㥦〲攳㠱〲昸㘴搴搰ㅦ㉣㘹㜴扥㜷㜰挸愹㈵摡㔷ㅣ㜹㥤扢昲㤰㡤搰㝢扥攵〷慥㜲㈱㘳昶㠲㝢搱つㄶㅣ㝦慢㙥敥ㅥ戱愳挲搵つ搹挴〱敦攱㥣敦挳戹㕢㕢搲㌲散㔵户攵搵攴昲挲敢㈱〰㠰㌸㈰㐷㜵昶挷〵㥥扢㍢搳㄰㥥ち㔸〹㥥㤸挶㤳愸摦㌵愹ぢ㐰㔷ㄸ愱㡡っㅡ挷昷㈴扡收〴㜵㌹㘲慢㈳㕣㤵㤳㌶愴㠸愸挹ㅡ戶搷㌶戰㘵ㄷ挶散㈵捦戱戸㔹愸㡣愳㈱改㜹戹㡥〸改戲敢㍢扣㙢㡤搹搸㘶㑤㝦㡢捥扥戶㝢戸愷愶㑥〵捤㥥㜳㥡㍥㠶㔱㕡㘴㜹摣㕥摤㜰慦攳づ摥㙡㌴㤷捣㉤晦㜵愱ㄵ敥㤶昰㔱慡ㄱ㜱ㄱ㡦㡢㘴㍣㜹户晡搱ㄷ挰敤㕥ㄸ㘸攰㌹搵㤶昳搲挷㕥扡攱挲㈳戵敦㔷㙡㈸敥昴〴㠱搲㘴㑣㘳㌴搱敦摣扢ㄴ搹ㄷ㤹㜱挶㍤㤷摡㠱㐱㐲㈷扤愱㈲愱戳散戳〸昰昶愵㈷㤶昷敥㉣摦㔱㝡㐲㘳晣㜳摢㈱愲㜲㉣愱㈱㌱㙣愴㕤㘱㝦挲ㅥ㔸敢㌷捥㤴慤㘸㘸愷㠷昶㡡㡢昰捡愳昶㜹戳㉡敢〸㡥ㅡ㘶㜰㈸慣㌰㑡㙤㤸㜵㍦㙡㥢㜷ㅢつ㤳㠶挷㑢昸㙡捤慣换愴㍤摢ち㕣摣㙣つㅢ㐰㔹㘷㠴㌲㜷㠰㌲㜷挲㌰挶㕥攱愵㐹㤵挹换㕤㌷㍤㈷搸㘸㌸戵㈴㉢㍣㍥㕥ㄷㄶぢ㉦挲戰戵晤戴㍤㑡㝦㕣ㄴ㐶㈷㔰㜷〶㔷〹㡡㡥敡㠷㕤挷㠵㡥㝦攲㉥㘳㙡昸ㅦ㜵慣ㄸ攷挰㑤㘳捣㑡㠷愴㥥㥢敤㥣摢捤㘷㠰㔱㉥㑡㌰㈴㘶戳戱ㅣㄵ㔸㐹㌰㉡㍤㌰攰㘲挴㤲㍡敦㥡搶愲㔹㐳㐲㙤㌸㑡愷㈵愱㕡㍡ㅣ㉦捤㄰㜸ㅥ户㉡摣搶戶ㅤ㑢㝡㐹㈲㔶㤱扢㑢㌰㜸搶㐳ㅤ攲昰ㅦ㡡㘹摡㐸㜲搰㔸换㙤㕥㈷愲挰愲㍢㌷戸扣㡦晦㌷ㅦ㉦㥦㘱㔸㤳㑡愹搸散敤㈸ㅡ㡦〱㠸〹〰慥愷㡦攰㍣㔰挶〵〰敤㐱㠰㝥摤昴㐶愳㠸㔹㤹㠵㐹愸㐴ㄴ攳攴㈴㘲㑡ㄵ㘰㙢㙡㈱㈳㕤㠱戱ㅥ挶挴挹㜶㜶㑢㕦㠵㤵㑢㉢ㄵ㝡㔹〶攰㔴㐷㍣㥥㠰慡昵晥愴挲扥㘱挱慣戱㉡㔵挴㉣戸㉥晤㈲㐰㥡㥢〵晣㉢ㄷ㘷㈷晥昸㜷㈷㜲搹㝤㜱㐴㉡㘵㕣〶㘱㉣㈵ㄸ㍢戶㔷捦换㐳㈴㥥挷㔱㌴㔶〰〴愳ㅦ㐶〲㕤攷㤶㘰挸挳戳㉢愶慦〲摣㤹慦ㄴっ㤵搴敤㙢つ〵㐱㈷㑡㌷搴㌱换㉢㈸扦扡㔹㌲戶㔲㘶㜹㌵㉡戰㈲ㄸ㘰戵ㄷ搳愵敢ㅦ〴摡昸㈱ㄲ㌰昸ㅡ㐰昰づㄲ扣㤳〴㡣挷愸㙦晤㠷〱㙥㑢㡥㑦㠲㄰㜲㘴㘰搶收摣㈵挷ち搰挶㔳〰㠲づ㕣捤搸㡣ち捣㠰㘹摣㠴晤戶戵㙦摦搳㔹愴㙣㝡㠰搵㘰户づ慦换㈲㙤㉤㉣㜱搷㠴捤搸〱慥㠷㝣㜹愲晦扡摣改换ㅢ昱挸搱扥㔴㠴敡挶ㄶ㍡ㄸ敤挳㠸〷㙦搹㥦㉢搸扢㤷戰てㅦ扤〶㜰昴㠲㔳昳㕣摦戵㠳㠹㔵挴ㄵㄳ㑣敤搸戱㔸㜶㔶晢㘵㜰ㅣ㌸㈶ㄷ㤶㘸㌲㌵扢捤慢㑥㙡戳改㕥㙦慡搹㘸㍥㌳㕣㑡㕥挳挳ㅣ㠶㤱戸㝡摥っ㈹愶改㡣搸搹㤰〰㘳㐳㘹敥㘶搶㜵っㄸ㍢㌹㍦㌷扦㔲㈹㥡〵㝢慡㍡㔵㈸捦攴ち㠵㜲扥㍡㌳㤳㉤㑡㤹换㘷㉤㜳㍡㙦捦㔸晡㝡㠷搴㥣㐲摡㍥㕢戶慢㔳挵㐲㐱㑥攷捤㤲㤵捤ㄷ㡡ㄲ挹㈴㤹捦㕢㌵㝤愳㐳㙡㑦㘵㜳搵㠲㕤慥搹攵㔲愱㙣捥㤴㘷戲攵㘲㙥㕡收㜳〵㤹㉤㤵昲扡搳㈱捤㑢㝢㈶㙦㤵愷㙡戵慡㉣ㄴ㜳㌳愶㘹㑦㤵戲戵㠲㌹㥤〵㠳㘲㈱㑤敦愳ㄶ㜱つ〵㘳㤳愰㑥搰〰㐸搳晤愸挶㈶㔱㉥挱ㄶ挱搳〰㘹扡㈵搵愸㍡㤱㍥散㐹㐶ㅡ㌷昶敤晡つ㌲ㄱ㔵㔱ㄳ㤶㤰㠹攱㘱㜱戲㉦㕦戴捦摦㜴㉥摣扡㑥㜷愳㍤て搵摥㕥愷㕥换㘱㘷㤵㉦戹㡥㠲戱〳㤰㑡搳攷㜰㐲晡㉥挰攱昹戹ち㉥㝥摤㤷㑤晤㕤挰㡦〲慦㝣敡ちㄲ㙤晡㡦〲㜳〸㤸慥〰㑢㝦㌷㜰昷〰搷晢㈹㈰㑤㘷愶㘴㌶㠹㠲㑡㝥㠷㘹昰㘷㔱ㄵ捡ㄵㄱ晦㕥搶昰攳收ㄴ㜴㐵摣愰攲㍤㔸㈵户〵捡㌱㠳戶㑥戳ㄶ敦〶㠶愶摤㙢㥡㔷搱愸挶㜹づ〵㤸㈶㥤㡦㕡搵晢㔱〸㑤㌳㕦戴愵㙤捤㐸戳㍡㕤㉢㑣挹㙣戹㍣㙤ㄷ慢愶㕤戰㘷㡡搹㔲搹搶㝦扣㐳ち昳捡㔶攵搴っ㡣搱㉥㤴戳攵㤹㤲㤵慦搶散㍣晡搸戹㘲㈹愷晦㐴㠷㜴㍡㥢户昲挵慡㔵挸ㄵ捡㠵㐲㉤㍢㘳㑥ㄵ㑡㤶㙤㔹攵㔲㍥㙦㥡㔳晡㑦㜶㐸慤㕣㘱㝡㘶㘶㙡慡㘸㤷换㠵㕡戹㘴收㙤搳㉡㑢ㅢ扢愴㙣搵㘶ち㘹㍡㑢戵㠸攷㔱㌰㍥㐰昰㔳〴㍦つ㤰愶户㔴㡤㍦㐳搴捦ㄲ晣ㅣ挱〷〱搲昴愲㝢㍤㍢㥤ㄴて㐱㕦㐹昳ㄴ搷㈰㌶㥡㡥㌲㠱㕦〲挶昸㄰㐰㉡㑤㜷愹㝡搳〴っ敡摢愰㡡つ敡㌴晤ㄴ㠰㙡㔴ㅡ㍣㑣晣㍤〴ㅦ〱㐸㥢〰慡昱愳㈸㡣つ㘹㜴っ㡦昴㔹昳攰㠸㝣戲㍦㜱㝣ㄶ㠹攰㕤捥㙣〸愱㐸㜸㠰㈷攲て摦ㅤ㉦敥ㄷㅤ慣昸搳㥥挴㡡扦〳㍥戴换㍤摦㑢㡥㍣㜰㡣ㅢ㘴捤㥤㥦ㅤ㌴挵㠳扥㔲㤱挵戱挶戲㡦慤㠴慦㥤㙢敥㙣攷㔳搹㍤敤㉤㌶搹捥㘷㥥摣挳捣㔶㝤摣〰〳搹敥㜶挹敢昴㐳㝥㄰㝥ㅣつ㤳捣㝥ㅥ摢慢㜵〵㐰挷昷戰换㑤ㅦ㤹㝡㘹戵㌹晡㠸〲ㄲ昱㈱㌱㌰敢㄰㝤ㄴ㠳㔳㘸㌳㌸摢㙣㌵㤲㔸挳昱〱〱攰㥣ㄳ愸ぢ㤴㠶㜶㘱搸㠰晡慦〱っ㥦㍥㌱扢㜰㈲㔷搰摥〱㕤摣挱㌰扤戲攷愰㝣㔲挶挷〰〵扤㌰ㄵ㈰㡣㜵㐰晤搷〱㌸捥攲㠹㕣㐹扢㠲㜱〶㕥戱愲攵㌰㠰愳㜰昰改㘱搹摡㍦ち㑤㍡㘵扣㐰收㜵㠰㜰㤴つ㤴昴摦〴㠸㔶㔳ㄲ㉢ㄸ㠵㈳搱㙡㔳挶挷〱〵㑦㠵㤰㥣㐷㤲晥〹〰㤲㥦挵愴挴挵㠸㥣㕥㉥㘵晣㌶愰攰㌱㐳づㅣ㔰昰戸㘱㐵㜹㐱ㅥ㍢㙤摥攲㘹㔴㈸㍡扣㘲攳昴摤戴㈱晥扡㥥㥢㘷愲捡愳攱㍢ㄹ扤搳搱晢攸愳攳㜴昸慡攷㡦㠸〷㝦㝥㔶晢㠷㘷㝥昵㕢扦昱挸挹㕦昹昸㉢搱晢㤹ㅦ㍢㔳㝣昲て㤶晦攲捣㥢扦昲摦敦戹昶㐷㉦㥦㔹昹扤〷㥥晢昷挷㘳㡦㡡㘷搱昳㄰㝥晤改慤㘵㑣㙡㘰㝡敢㕣搴搰㥦摦㑢扦ㄷ㕣㤴挷昸㝤ㄴ挶㠶挴㜳㜸㐹晣挴㈲㝡㜰慢慡摤昵㠷挴㍣て㄰捡昲晤㈸改㥦〴愰㉣㤷㈹换㌹㔰戶〵㤷㌲㕥㈴㌹晤㘵㐸㑥㐷慥㝦㍡㈲㕦㠲摤㠹户㠱扣㉤挰㤴昱ㄲ挹改㈴㐳㜲㍡㜳晤㌳ㄱ昹㌹㜲㝦㌸攲ㅥ㙡敡戳㈴愷てづ挹改搰昵㍦㡢挸挱扤㈴愶㈳昲搰づ㍥㐷㜲㍡改昶晣〴㥤㌵㉢㑡戱㜴摡慣㤰㔸搰㜹户攷㌵㑥㡦㝣㜷㡡愵ㅢ㍦㔰戱㥦㤹昸㉤㙦攳㠳㝦㜹收㠵户㕤㝤攷㈷㕥晣晣㤹晦㠱㝡㠳㕦昸摦㌳攲㈳攸㌹㐸戱㌹捣㜰愰㘲戳㔱挳扥扣攵㐷挱㘹攰搶敥捡慡㜵㝤てㅤ〷戹㘶㌳㥣ㅥ戱㐳㌴㥤㌶〲㙡愷㕥㔷戱攸㈸ㄲっㅥ扥㐸㥥㐷㌶つ㘹〵㈴㤹愳搰〲㔹㌶摥搷摡㔷㔸㐳搵㤴挷户㉦㜹戸搳づ摢换㍥戲愰㔶ㄲ㕦㔴㠲〰㥦晤㕦て搹〷摣づㄲ搴㌸敦搶戸㘹挶〷〶收㙦㐰昳㐰慦ㄵ㡡㜰㑦ㅥ敤て㡤㜱收㈵敥㉥㈱慡㝦〱㠳摤扢㤷㘰㥢戰㝡㔲㙦〹㤱㠱愲挳㌸敢搹㤸㜲㍣っㅤ㡤㉦愲㤷晥㌲㤷㠱ㄳ㐱挵㙣〰㈹攳慦㠰〹昳ㅢ敡愳㥥㜶〳昵晥㈵昲挲戴㐸ㄹ昴㝤㌴ㅣㄹ攱扡摢㑦㠲扥晤愰愳㠵㥢㘸戸㔱㌱昹㘷㐸挹㐶愵㉥㥢敢挱㐶攷㑦㡦㠶搵㈷㐸攳㑢㈰攲㔰㙡㤳搱㡦㤳慢昱搷摤㔸扡㙢㠵晤㜲㌷㤶㕥㔹㘱晦愶ㅢ㑢㕦㐵晢搶扦〲㜰㤰搰㑥っㄴ摡摦愲㤷㐱愱敤〹散敦㠹愲慣ㄴ㠸〹㍡㍣ち慤晤〸扡㌴㌵㤱慦愲搰㔹捡㑢㙤散㍦㜶㘳㍦摢挶㝥慤ㅢ㑢㍦愴㌸晣㔳ㄷ㔶愳〲㙦摢挶〴㠸㡦㘰㌷㐶㝦晣挵㔴摥㈴㍥昹〴户㤱㌹晤㘷㜴ㄵ㌴ぢ昲㌰晥㈵㉡戰㌲㑥攵戰㤰愴㉡挷愹㤴扤ㅡ㤵戱㔷愳ㄲ㍡㌵㐱㌱㜲晡挶搷㠹愶〴搹㘶晣㙢㔴㘰㘵晣慢㔱㈵攴㑤㈹㜵晡㡦㔳㍡㝢㌵㑡愵㔳ㄳ㙡扡挰ㄸ晦〶搰㝥搲㥣戶㍡慣扥㠱〲づ㉢㌵㌰㡡扤㔴㥣㠰愲晡愶愲㑡户㔹〸昶㔲㘷摢ㄱ㤸〵捦戶㌹㈰㤲㈲㈶㐸愸ㅡづ昷㌶㡣晣ㅦ㝥㜲昳戲</t>
  </si>
  <si>
    <t>㜸〱捤㕢〹㜸ㄴ㔵戶慥摢㐹㈷愹㄰㈰㈰挸㠸ち㘱㔱㐷挱ㄸ〸㡢㠸〸㔹㈰散〱ㄳ㜱ㅢ㙤㍡改㙡搲搲㑢散敥〰〱㘵㕣㐱攵戹ぢ㡣㍢㡡㠰㉢昲㐴挴〵〵㤷愷㌳戸㍥㜵㤴㜱㐰搰搱愷愲捥㜳摥㔳〷昷昹晦㔳搵改慤扡㔰㥦敦晢散愴㙦摤㝢捦戹晦㌹昵搷摤㙦戵愶㌴㑤晢〱ㅦ㕥昹挹㘷攴㤰㠶昶㔸摣〸㤵搷㐴㠲㐱愳㌹ㅥ㠸㠴㘳攵㔵搱愸户㝤㙡㈰ㄶ捦㠳㐲㠱㈷〰㜹捣敤㠹〵ㄶㅡ㐵㥥㜹㐶㌴〶㈵户愶ㄵㄵ改㉥挸扢㕡摦搲㐴㐲㘷㈹㍤㥦〱戴㌴扤㠰㐱㈱㠳㈲〶㍡㠳㘲〶㥤ㄸ㤴㌰攸捣愰ぢ〳愲改愵っ扡㈱㈸改㡥愰戱愶扡扥改㉣昸搶㄰㡦㐴㡤挱㘵戳㑣て挶っㄹ㔲㍥愴㝣㜸挵戰ㄱ攵ㄵ㠳换㙡摡㠲昱戶愸㌱㈶㙣戴挵愳摥攰攰戲ㄹ㙤㑤挱㐰昳ㄴ愳扤㌱㌲搷〸㡦㌱㥡㉡㉡㥢扣挳㡥ㅤ㌲㙣昸㜰晦愸㔱挷㤶ㅣ〰攴ㄹ㌵搵ㄳ㡤㘰㉢昰㝥㈹搴ㅥ㐰㥤㕥㔳㍤㈳㙡昸㝦㈹㑣㌷改ㅣ㔲㙢㌴〷挸扢㘱㐴〳攱㌹攵㌵搵昸㑦㘱〵愹㤱攵昵つつ㐶㌸ㄶ㠸〷收〵攲敤㐲㝤愸扥戹㘹㤶㌷搸㘶ㄴ㠴挴愵愲搰㉣㙦㜴扡㌷㘴㜴づ㥤ㄴ㌳㑥昴㠶攷ㄸ㑣戹㐳㜵㙤〱㕦㍥敡㐳摥㤱㜶㠶㉣㤲捡敢㙢慡㙢㕡扣搱戸㐰㤲挰㘳散戴挵㔲㜹㡡㉢㔲㐶㜲㐹㡦敡㘴搵㌸摡攴昳搵㝢㌲㌸㄰㐱㐱㉦〴〷搷㐵㥦扥捤ㅦ㘸㡥㤴昹㡣㌲㐱㘹ち〴〳㍥㉦㔲挷慡晣て㔱㝦㔳〱㔸㠷㕣ㅥ慦换搳攴昲㌴扢㍣㍥㤷挷㜰㜹晣㉥捦ㅣ㤷愷挵攵〹戸㍣㘷戹㍣㜳愱㤳昸ㄴㄵㄶ扡慣捦〱㙦昴㥢搵㜷昹㤶㈹㙢晢㉦㌹㝦昱㙢㍢㕥㔲慣戲㔲㜷て㐲㐴敦㡤愰攰㘰〴〷愴摣㑡㤹摣㑢搹㌰愵摥㠳㈳㜴收㘲昷捣㘹㐷㝥㜲攷挴愵㙢户摤扢愷攷㝢㘳ㄵ㠹ㄷ㤴㐳㠹搲㠷㈸㝤敤㔱㉡㤵摡㘳愱㥣㌳㜶搸㤶收敤㠳挷摤戰㙢㐹㤷戶晦㌸改㈲挵㐶㈳㈸晤㠸搲㥦㈸〳㄰㌸㤰〳戴㥤ㄶ摡ぢ㤷㜴晤挳换㥦扥㔹扦敡㤶㡢㈷㡤㝡㙥搷愳㡡慤㑦搰づ㈳摡攱㐴㍢挲ㄹ㙤㠸㔲㍢㉣戴㘹摢㉦㝣晦扦㔷㡣㤸㝡敢㍥慤昶挹捤愱昳ㄴ㥢戱愰ㅤ㐹戴愳㠸㌶〸㠱つ㑦挳㤵㝡摤㐲㠹っ昹㘷晢户敡戵昱慢ㄶ㑥晤㙡摤挶㔷户㉡昶〳㠲㜲㌴㔱捡㠹㜲っ〲㠷㍢〴摡㉢ㄶ摡㔱ㄳ㉥㕤扢㜳搰㈱搳慦㌸扣㘹捦㤹愷㑦晤㔶戱㐳ㄱ戴㈱㐴ㅢ㑡戴㑡〴㌶㍥㡤㔰敡〵ぢ㈵晡摤散㝥㝢ㅦㄸ㍦敥摡慤㘵扢㐶扦摥挹愳㔸㥢〴㘵㌸㔱㐶㄰㘵愴㍤ち昸昹愳㠵昲敦换搵扥㝤换戶搷慤摡搶㔸㌵㙦搷㥤㑦㉢㜶㘹㠲㌲㡡㈸挷ㄱ㘵㌴〲㠷㍢㐳㝤㝡挶㐲㕢扦㜴㑡昴㥥户敦慤戹㝣㔵昸晡换て摤晢㥤㘲摦㈸㘸㘳㠸㜶〲搱挶㈲戰戹戳愱㑡㙤戳㔰㜶昶晥㙣捥攰㠷敥㥢㜲㐹敢挴搰敤扢户㙥㔱散㕣〵愵㡡㈸搵㐴愹㐱攰攰ㄳ搰戶㔸㘸㜹搱挷搵愲㐷㉥㥣扣㘹搷愶㝥㙦ㅤ㜸敦晦㉡昶搲㠲㌶㥥㘸ㄳ㠸㔶攷㡣㌶㔲愹㠷㉤戴㡡㤳扦摡扣收搹㜳㈷摦攰㙡扥敡慤挸攴昵㡡摤扤愰㑤㈲摡㘴愲㑤㜱㐶挳㌳㝣搰㐲㝢愵晣㤴ㄹ㝤㔷㉦慤㕦㝥㝤搱搴扢扦敥慥㉢㡥ㅢ㠲㌶㡤㘸搳㠹㔶㡦挰㠶㉦昸戴挱㐲㜹㜵戱㜶晥敦慢敡慢ㅥ愹㉣㝢攷挶㙦㉥㤹㔹㌲ㄳ㐵愶愳扦㉢㥦㙥挴㝦愱挱挱捤㝥敥挷昷慦慣㐵敥㤰搹㍤搷ㅡ戱㘶㥤㝤昷愴戰捦㔸㔰㠰ㄸ晡昴㤲㔰㑤㈴ㅣ㌷ㄶ挴㙢扤㜱㙦㘱㘸㠶㌷㙡㠴攳㍡㤴〶㐹㈹㌳挶㤲㥤㈵㉦㔱扡搸㑡〱愱㔴愲㈹㈸㥤㈴挳㐴㔲㤸ㅤ攴攵㥢㘱㔱㠱摤㌴㘱愲㌷搶ㄲ昷㌶〵㡤㠱ㄹ挳〰㜹挳挸㜳㔲㍣㄰㡣㤵〳戲㉥ㅡ㘹㙢㈵愳扦ㄴづ挷ㅥ㥤㠳㐵㐱〳〲㤹搴昰ち〳攳昴㐶㕣㡡㐵愸㔳㠸〷晣〳㈵㐹㔹挹㈹㐸挰挵摡㐸挸ㅢ〸晦㐲て户攴㔴㠰捥戴㐶戶摡愸㜷㍥㐶改㈴昴搰昲ち晥敤㝦㥡㠲㔹㡡㝦戸㝦愴㝦挸㄰摦昰ち㙦愵搷捤㘱昱攷㡣戲㈵愱㤳〳㘱㕦㘴扥っ扢摤㐳ㄸ挲㘴攴㙡㙣㙦㌵㈴慢挴摦攸㡤捥㌱㌰㤴㐷㈷搵昶昰搷㐴愲㔱㈳攸㡤ㅢ㍥挹攰摣慦㔷㝡㘶㙣㐲㌴ㄲ㘲晥㈱搵摥㤸㤱ㅣ搲〷昹㑤㐳搵㤱戶戰㉦㜶戰扤戰㈱づ攸摥㤹戲㈴㐸㔶戱〶㑣㜳㡣㤸㜸摡㈷戳㤸㔴晥慡〵〱㔳㝣㘸㠶ㄸㄳ㥤㐸㔳㙥改㠴愸㜱㜶㠷㌴换愳㉡㑣㠰攷ㄹ㤴㘷摤愵㈹㌲晤挲㉣㈰ㄲ㌳挲攲摥愰搰㡣㐰昳㕣㈳摡㘰㜰晡㙣昸攴㔶㝢㔲㘴愰㍤㌶ㅢ戱㐱昵愴ㅥ㌳㉤㕦晦搴㕣晦昸〵㜱〳慤搹〷㝦㌱〳㡤户㌷戲㈵ㅤ㤸愶㘲摡㠴攰愰戴散〹㤱收戶ㄸ㕢㙤㌴ㄲ㑣㤷㔴昹收㜹㘱搳㌷㉤攲㌳昲昳㕤㜹㕡扥㤶捦㡦㠶㤹㕤ㅥ㥡㜲㐵㐶㐳㤵㘹㈴戱㘳愹昳戵㤴㥡挳〹㕢攵㡦㉡㤴㕥扤㔸捥慥换攸㔸㔹愸摦愴户㤵昲ㄳ挱ㅥ㔸ちㅡ㙣㐸慥捣ㅥ㈵挵搱㘴慤愱ㄱ摢晥搴扣愳ㄴ捥㔸㙦愹晤摢摣户㈲戰ㅤ㌵攳晦㔷搹攵㍡挰扡晢昱昳搰㘷㑦昴㠶㝤㐱㈳敡捣ㄷ㍤搲㑦㘳㜰㍡㠳摦㈱㈸搶摣慢搱扢攵㘴㤲昳㔹戵㐰戵扢攷〷㝣昱㤶㠲ㄶ㈳㌰愷㈵㡥㍣慣摣㡡㡡㐸昳㌸敢扢捡愵㘹攷攰慢改㘷㌲昰㈰㈸㉥㉥搶愴晦㉣㈸搶扤㤲搶搴㐱戸捡㕣㥤戳攲散捥搵㐷㌵摤㐱愶㌸愵㘶㠷愶户㌰〸㌰㌸ぢ㐱戱愶㤶攳㍥㜸㉦㌷㈱挹敦㜶っ㍥ㅦ攱慢改㐱〶㈱〴愹ㅥ㐵㈴慤㈹㑥戱挵㈳捥戰戳㍤㡡㔲㑤㜷㤰㈹㑥捦挵愳㜹〴㤸捦㘰〱ぢ㘹㙡愹攵搱㌰㈴昹㑤㝡戴㤰㕡㡢愸㤵挲搱戹㤲搶㔴㍦㕣挵愳〱搴捡ㅡ㠰捥愳㥡敥㈰㔳晤愱㈱ㅥ㕤㐴㠰㡢ㄹ㉣㘱㈱㑤戵㕢ㅥ㥤㠷㈴扦㉢昰挴愲昲搴㉥㐱㑡扦ㄴ㐱慡㐷换㈴慤㈹㑥昹挵㈳捥昸戳㍤扡㠲㙡扡㠳㑣㜱戹㈰ㅥ㕤㐳㠰㙢ㄹ㕣挷㐲㥡㥡㙢㜹昴ㄸ㥥㔴㈳戲㤲昵㘸〵戵㔶㔲㉢㠵愳敢㈵慤愹㈳㜱ㄵ㡦戸㙡挸昶㠸捦扦㔸㜷㤰㈹㉥㌹挴愳㔵〴戸㡤挱敤〸攰搱ㄹ㤶㐷㘳攰搱㍤挸㑡㍥戵㍢愸戵㠶㕡㈹ㅥ慤㤳戴愶戸〴ㄱ㡦戸〲挹昶攸㙥慡改づ㌲挵攵㡢㜸戴㥥〰昷㌳搸挰㐲㥡慡户㍣摡㠶㈴扦㐹㡥ㅥ㐰㑡摦㠸㈰搵愳㑤㤲搶ㄴ㤷㌱攲㔱㈵戵戲敡搱挳㔴搳ㅤ㘴㡡㑢㈰昱㘸ぢ〱ㅥ㘷昰〴ぢ㘹慡捡昲㘸㉡㌸㘲㡤㑦㜲戴㡤㕡㑦㔲㉢㠵愳愷㈵慤愹攱戸㡡㐷㈳愹㤵攵搱戳㔴搳ㅤ㘴㙡〴㌴挴愳敤〴㜸㥥挱ぢ㉣愴愹㑡换愳ㄱ昰㠸敤㍤改搱㑢搴㝡㤹㕡㈹ㅥ晤愷愴㌵㌵ち㔷昱㘸㌴戵戲㍣㝡㥤㙡扡㠳㑣㜱㘹㈶ㅥ敤㈰挰㕦ㄸ扣挵㐲㘸㌴㤶㐷戳㤱攴㌷搹搶㜶㈲愵敦㐲㤰敡搱㙥㐹㙢㙡っ慥攲搱㔸㙡㘵㜹昴㉥搵㜴〷㤹攲昲㑥㍣晡㉦〲㝣挰攰㐳ㄶ搲㔴㉦换愳ぢ㤰攴㌷挹搱㕥㙡㝤㑣慤ㄴ㡥㍥㤵㌴ㅥ㌶慥攲㔱つ戵戲㍣晡㡣㙡扡㠳㑣㔵㐳㐳㍣晡㥣〰㕦㌰昸㤲㠵㌴愵㕢ㅥ慤㐲㤲摦㈴㐷晢㤰搲扦㐲㤰敡搱㌷㤲搶搴㜸㕣挵愳㍡㙡㘵㜹昴㍤搵㜴〷㤹㥡〰つ昱挸㠵敡愲攷㌱攰㑥㈶㍣晡收㝢㜳ㄴ㤹つつ㝥㤳㙤慤㠰㕡㠵搴㑡攱㐸㤷戴愶戸散ㄴ㡦愶㈰㤲敤㔱〹搵㜴〷㤹㥡㡣㜲攲㔱㈹捤㜴㘳搰㥤㠵㌴昵愹攵搱ㅥ㘸昰㥢昴愸〷戵㝡㔲㉢挵愳㕥㤲搶ㄴ㤷慥攲㔱㍤㈲搹ㅥ昵愶㥡敥㈰㔳搳㔱㑥㍣敡㐳㌳㝤ㄹ㤴戱㤰愶㜶㕢ㅥ㘵搷愳晥搴ㅡ㐰慤ㄴ㡦づ㤳戴㤶捦敥摤㙥㠲搲戱〶㉣㠴㐲昱搴㠸搷㌷挱摢㡣㝤摡㐲㙢㤷戶愸㈶ㄲ㙡挵捡㌴㕡㑡捤ㅡ捣㑢㌱摦㥤ㄷ昰ㄹ搱㈲㘶㌴㘰㑦㌹ㅦ㥢戴戱〲㤹搵挷戰攴捣搳摣敥㑥㐵㜶戶㈶㈵戰〶㕡戳愷搴㍤敢㐹㔹昸㥦捣㍣㜶慣㡢㕥ㄵ攷㈱搴て攷敤ㅤ㠱挰㝤ㅡ㤲㍦㜹㈶摣ㄵ㠵づっ㌵戴㐴收㑦挴㌴捡㠸㤹㥢愰戱㥡㘸㈰摥㉢㍢ㅢ㑢㘸㙦攸㈰挹慦㡢ㅡ㔸晣㐴ㅢ戱〶㤰㝢㘴㠹摥戶ㄲ㈹搴㕢㈶愲㈹㔳昰㐱晥㔹〱㘳㍥ㄷ㙥㝤戳㐵搸挵慤㘹㡢挵㈳戲攲敦㤳㉤慦㡤㑣㡦挴㙢〳戱搶愰户㝤愰㡤搸㤴㥣摣㘲㠴戱㙥㠹㘲昹戲㍦愵㐸㙢慢攱戳昱戱㈱搲ㄶ㙤㌶㈶搵晥ㅡ㔶㍥㜸㔲收㐷挹愲㐷ㄵ愹〲㤷挲攷攷㑤扡㘵摡慢㉤敡戱扥敥㥤㠵ㄷ㡤㉤挰㔲㑡愱㠱愰㠹戸㑦㠷㤵㥦戳㌸搲㔱慥㜳摡㤲扣㈷户攳愷攱〸㈳搰ㅡ㌴慡扤㔱㔴散㐸㌴愶㠷ㄲ㔱戳攲愵散㐳㥢慤攵搷㐰㌶㔶㤸收摡戲㍣昷摡㉡挵㜱愹㠳慣捣㍤㐰㠲敡㤱戱〸㤴晢㍥㤵㤲㥦昷慣摣㍢搰扢晤㐴㐷搰㈳㘸㠵昳戸愱收昱㘸㐵㜴㡢ㅦ攵㝥ㄳ㔰戶晥攵㐳㥣ㅦ收戱㠹㤴㉡㥥ㅢ㡥捣て㡢攷敥ㄸ昷㌹〸愸ㄷㄶ昲㌶㡡昱㤵捦昰㐴戵搱摣扦㐳挶㈰㍢慥捣晤愸㡥㜳㥤㐹㍥㉣つ慤㠳㥣ㄲㅥ攴㌴㐶つ㌹慤㈹㤲〴㈸散ㅣ㍡㌹ㄲ㥤摢ㄴ㠹捣攵㉥㘱ㄷ㐹挵㕡っ㈳捥㤳㤵㑥㈱昳㜸㠸㜱搴晤扣扣戴㔳ㄳ㡢㜷ち㑦㠱㍦㌲挴ㄴっ㠲攷㜹ㄳ愲捤㤲㔲慦攱晥㜹挰昱搹㉢昷㝣昱晣㌳㘳敡㉥㌸㜸敢㌷㝦ㅦ搸㜳戵㝡搵ㄲ晣摢〵ㄷ散㍢㘷昰㥡晡捤㉢㥦㝡改挵扦昵㍢挸㝤㈶㤰㝥搴挲㥤ㅢ扥㕤晤ㅤ㝤㔷㘳㈰ㅥ㌴㍡昹捤慡挱㜸㤱ㅦ扤ㄱ㌶㔵㝣㠵晥挶ㄶ摣㜵㙤㘷㝦㕤㌴攰ぢ〶挲㠶㔴ㅤ㔳㜵慡㌱〷ㅢ㈸㌳㈲㍣昱㡡㠴㍢晢ㅢ愳摥㜰㡣㘳㑤戸戹扤㝢㕡㑡㕡㡢摢㕦ㅤ〸挷㘰㐶晡㑢挶扢晡搹㥤攳挹戵㠵挲㜵摥搶搸慦愱㌹愱㥥㈴㍥㘶攷攵㔲㉥㤷㉡㜲ㄵ晤捣ㄶ㠱㐳ㄵ㈰ㅥ㉥㉤㌰㜱㡥㜶㕣搹捣㌶慦㜵愴㔶㡢昳捦㤶㐰㔹㘳㈴敥つ㘲㍡っ㕢〷挱扥㡢慢〷捥〳搰换㜹㄰晢昱扢㉣㜴扦㐴づㅢ慤敤慦㍣扢㤱扣㘳ㅢ㠸捤㑤慦㐰㈱攵㐵㡣㠵昵㈱㑣㔹〹攵㐳㠴㔳㡦㡣戱㝣㈸ㄴ昴㑡㉡㜲㈷㠱攳㜹捥㕥㕡〵㈰㘵㑦慤㕥㐰扤㘵晦㠰戸愶搴昳㠸戱㠹摢㌴㔱㜵ㄶ㌴搸㑣捤㘶㌱ㄲ㜶㤲捤攲㌹㤴戱㙤ㄶ捦㕡㠲昰㉢愵户㥣晡攷搶愹㜷㤵昵晥攸㤰㤷㉥ㅦ慢戸愲㘱搳挰㈹㄰㤰㝥㥢搲ㄹㅥ㔷㠶挹㤰慦㡤〷戶㜲扥戹摦㠷愱戸ㄱ挲〷愲ㅦ捦㥢㡦㈰㠶慢愶㜳戹换㠸㝣愳㠸搸㜰㜶〲㠴晡㔸㉡捥㠳㠲㌳㘷㕣ㄶち㘷摢㜰㔳㐹捥戶㈲㤵㡢戳〵㈸搲挱㤹㑥捥捣㙥攴戱㕣㝣㍤㙡〹扥慥摤㥢摦晡搷㉤㔵㑢敢ぢ〷㍥昳搵户㌱戵㄰㐸㈶㕦㜵㐰㌱㡦㠰捤㌳敤搴㡡㕢㌳挰愱搲慡㐵挰㄰㥥㈶昲㠶戹㌹㠳慢愶㑦㘲捡㑡愸昳㄰戱攱㘹㌲ㄴ昴㈹㔴扣〸ち捥㍣㕤っつ攱改挱㌴㥥㌶㍡昰戴〴㐵㍡㜸㉡愸㠷㥤㘴摤扡㍦ㄷ㔷敢㉤㐱敤㠶㐷昴㍤㘳愳㤳㌶扣㜳搶㠶愲㝥㥢晦愶戸昳㘳㜲搵〰愴㈳㌲㥡㜹㝡敤㥡㌱㜱㠶ㄳ㘵㤷〲㑡㈸㙢攴扤㉦㐳ち㔷㑤㍦㠹㈹㉢愱慥㐰挴㠶戲㔹㔰搰㑦愶攲㌵㔰㜰愶散㕡㘸〸㘵㜷愶㔱戶捥㠱戲敢㔰㈴㐹搹改戰㤳愴㙣㜵㉥捡㙥户〴敢㠶㍥㜳敦ㅢ昳㕦㥢㜸㜷攸搳搵攷㥤昸攷㙥㙡〵搰㑣捡㍣㐰ㅡ攸搰ㅣ㥤慢搸㑡攰〸㕦戳㜹攳搷㈳㠵慢愶㝢㤹戲ㄲ敡㈶㐴㙣昸㙡㠲㠲摥㑣挵㔵㔰㜰收敢㌶㘸〸㕦㌷愵昱㜵愳〳㕦户愳㐸〷㕦㈹㑤㜱㘵㉥慥㔶㔸〲晦晦晣㌰㜰㐵挵扢㜵㕢搷㕥昸攲搵㕦昷摢愷敥〰㤲挹搵㕣㜸㝢㤸〳㔷晢愹㕣㙢〰㈴㘴〵㜹搷敢㤰挲ㄵ晢扡㑣㔹〹㜵㌷㈲㌶㘴㠵愱愰㐷愸挸扤㌵㘷戲敥㠷㠶㤰㜵㔵ㅡ㔹㔷㍡㤰挵㙤扡づ戲ち㘲戰㤳慣㕣换㜲ㄱ㜶㤹㈵㌸㝢搷搵㑦戶扣㍤戳昶捡㌷扢扣摢摣摦攵㔷て〰捤㈴㙣㍥㤰晡㘷戴挷攴戰敢㕣戵㌶〲㐵搸㕡挰摢摥㠴ㄴ慥㥡摥捥㤴㤵㔰て㈳㘲挳搶㐲㈸攸㡢愸戸〵ち捥㙣㜱㔳㔰搸扡㈸㡤慤ぢㅤ搸㝡〲㐵㍡搸㑡愹㕡扦捦挵搴㘲㑢㜰㙥户挶昱扤搶㥥㍥㝤挵ㅢ㤳晦㜴搹㥣㍢慦㔳摢㠰㘴㌲㜵㈱扣㑤㙦㠶㐹㥥昶㍦㈲㍥〹ㅣ攱敡㈲摥昴搳㐸攱㡡㡤㜳愶慣㠴攲摥愴つ㔷㑢愰愰㉦愵攲㜶㈸㌸㜳昵㍣㌴㠴慢〵㘹㕣捤㜷攰㡡㥢㥢ㅤ㕣ㄵ㉣㠳㥤㘴捤㡡攵攲㉢㙡〹昶㥥㜵㘰挵㜳慢㠷㑥扢攱摢昷㔷捥㕡戲敤〳挵㥤㔰㤳慦㉢㠱㤴捥㔷㝡㍦敦㕣户㕥〶㡥昰㜵ㄵ㙦㥣㕢愹戸㙡晡搵㑣㔹〹昵㍡㈲㌶㝣㕤〳〵晤㕡㉡敥㠰㠲㌳㕦㝦㠱㠶昰ㄵ㑣攳㙢慥〳㕦㙦愱㐸〷㕦㍡㐷㐶㜳〶㌱㈷ㄷ㔷㝥㑢㌰㜴戹敢搵慤搳敥㥢㜴㜵㝢摦㌷晥㌱扦摢㘲戵ㄳ㐸㈶㔷㌷〲挵㥣㜱㈵㈷扦改㙣㑤昶捥昳㍡つ㡢摣敡ㄵ扥㙥攲㡤敦㐶ち㔷㑤扦㤹㈹㉢愱摥㐵挴㠶慦㕢愰愰摦㑡㐵敥收㍡昳昵〱㌴㠴慦搹㘹㝣㜹ㅣ昸攲挶㜰㤲慦攴㡣敢昴㕣㝣㥤㘶〹㑥㌸㝥搴攵搵㉦㉣㥥㜸㔹敦て㡥搹扥扢昷㈹㙡㉦㤰㑣扥搶挱㕢㜳戱㤰㤸㜱晤㌴戶㍥〶㤲戰㜵㈷㙦㥢㥢搰戸㙡晡㕤㑣㔹〹挵㍤㘷ㅢ戶敥㠶㠲㝥てㄵ㍦㠷㠲㌳㕢㕦㐰㐳搸㙡㑣㘳慢挱㠱慤㉦㔱㈴挹㔶戲㜶搵攷㘲㙢扡㈵㠸攵て㜶㐵ㅥ昳㔷㉦摢戳愶摢㘷㥥晥㉦愹㝤㐰㌲搹摡〸㙦㡦捡攸攳搳昹摡㝦晦昵ㄵ搰㠴戱〷㜹敢摦㈰㠵慢愶㙦㘲捡㑡愸敦ㄱ戱㘱散㈱㈸攸㥢愹挸㥤㜰㘷挶戸㑤㉥㡣㑤㑣㘳慣捥㠱㌱㙥慡㈷ㄹ攳挸㘸戶挷㥡㕣㡣㔵㕢㠲昵㡦㥥扡㜷挳㡢搱敡㜵慦㍥搲㝥㑥㘴晤捤㡡扢敦㈶㘳㕢ㄱㅢ㤰挱㔸戲户摦捦㈴愲㄰㠵㠵慡㙤㠸㈸敥摥攳ㅦ〷㔶㔶㠴〹挵捤㝡ㅢ慡㥥㐲戶晥㌴ㄵ戹㐵敦㑣ㄵ昷敦㠵慡攳搳愸ㅡ敤㐰ㄵ㜷晢敤愸ㅡ㤹㡢慡ㄱ㤶攰换㉢摦扢愵㌱摣愷㝡昵攱捦ㅣ扡㘹攳㐹て㉡ㅥぢ㤸㔴㍤㡦㤸搹捤㈷扢慥㈴㔵晢敢戶㜸戲㈰㕣扤㠰㠸敡挵㠰㕣扤㘸㐵㤸㔰㍣㐶戰攱敡㈵㘴敢㉦㔳㤱㠷〷捥㕣昵㠵㠶㜰㔵㤱挶搵㌱づ㕣㤵愱㐸㤲慢㘴户㌵㈸ㄷ㔷㐷㔹㠲敦敦慥㝤㝣昲㜷㈷㑥扥戸晣㤳㈷扡摦晣㜸㠵敡て㈴㤳慢㌷ㄱ㌳㈷㕢㠹㙥敢挷㌳㌵〰㘵㠵愹ㅤ㠸㈸㥥㜷攰ㅦ愷㠱㔶㠴㠹㔲㥥ㅤ昰㈸愱攰㉤㐴扡搵㔴㝢捣扤戵挴ㄶ㕤挱㕦㤱摤〵搹㈹慦㥣㤴ㅥ㘱㤵搱㜷㈲㈲慦㌷㉢搹攸㈰昸摢挸㑡㝣㑡戹攱㤱捦摣摤㠸㜴捥㉢攵收〶㡤改㌴愶ㄳ扡戴㌲㤱昵㉥戳㝡㐳愸㘴〳㠰㕡敦㈱㉢昱㈹攵㐶㠰㘰扤㡦〸戰戸攸捦挰ㅡ㥢挸晡㄰ㄱ㜹㍦㔹挹㈲㌹ぢ㡢㡢㘵挱晡ㄸㄱ㘰㜱㘱㥣㠱㌵㈵㤱昵㜷㐴攴㉤㘵㈵慢㐷㘲㝤㠶慣挴愷㤴慢㐸挱晡〷㈲挰攲㡡㌱〳敢攴㐴搶攷㠸挸㍢捡㙡㌶㘲昸挷㠹㈳㐳敢㔳捡ㄵ㤶㘰晤ㄳㄱ㘰㌵攱㤲㠱搵㥣挸晡ㅡㄱ㜹㐳㔹挹挲〳㄰改㝣㜱〱㈲㔸摦㈱〲㉣㉥㌶㌲戰㈲㠹㉣ち攴㍤㘵扣㔳㘳昹攵愲慥昵㈹攵昴㕣戰昲㤰ぢ慣㠵㠹㠲挹攷挸㠹戹挰ㄷ㄰㙢㈸㑡㉡㤹戶㈲㤲敥ㄷ愷慦㠲挵㥦㔸〰㡢㔳㔵㈹㤸挴攲挴㔵戲㑡㠸㌵㠲㔸㌲愵㈳㔶ㄷち慣㑦㈹愷㜶㠲搵ㄵ戹挰攲㌴㑥ち㈶戱㌸愹㤳慣敥〸攵㡤㘵㈵搳ㅤ㐰愴㍦㐷㑥㝢〴慢愷㠹挵㈹㑥〶搶慤㠹慣摦㄰敢〴㐰㈸㤹っ㄰㉢慤慥㜲㔲㈰㔸〷㥢㔸㥣〰㘴㘰㜱㍡㈰㔹㝤㠸㔵㑤㉣ㄹ㈶戳晣攲㜰㈹㔸晤愰㠸㝢攴搰㈸〵㤳昷戸㌹㤱㌵㤰㔸㍣㐴㔶摢㤰㠵㝦㑤㑦㝢㡥ㅣ㑦〴敢〸ㄳ㡢㘳㐷〶ㄶ㐷ㄲ挹㍡㡡㔸㤳㠹㈵晤㙣ㄶㄶ晢㕢挱㍡摡挴㘲摦㥡㠱挵㥥㔶戲㉡㠸挵㠳㕢㈵㍤ㄱ戱搲昸㘲㡦㈴㔸㤵㠲愵搸慦戰㈳㉤ㄸ㠶昴愱㡤ㄱ㕦㈴㔶㠶晦慡攸搹㙤㠱㜹㠸攰〷ㄳ搸ㄲ㙦昲〶㕢㈲〵挳㔹㈴敤攷ㅢ〵㈳㤰㌵㥡㉦㑦㜲㕢ㅤ慦〹ㅢ愱㔶㈳摣ㄲ昱捣慡㉣慦昰ㅣ㕤ㄵ挶づ㜱捣昰㌴〴㐲㙤㐱㙦戳㌷攲㤹挶㤷㡤㍤㌵摥㘸㌰㔲扥㈰ㄸ㕢愰晥昴㥤戹ㄳ晡搰收戶㔱㝤㝦昰㡣㕦㜶㡢㝦敢散㈵〷搶慡㍦㕡㠲捣ㅦ㔸㤴㈶扡㍤㌷㝢扡搱㜶㘷㈰㔹㙦敥つ捡㝣㑤㜲㍣㕥㝢㙣㠷敢㕡ㅥ㡥㡤摤戲戳㥦敦㍡敥攷㘱㈵捥愱㝡〰捥晤ㅣ扣晥㍦攰攰㡥㌲㡥㤱晡㈲㐷㍦づ慥㉡昶摡㌲攴昱㐹改㝣ㄶ㍡搹㔷㑦攵㘲昰㐹㑢㤰昹攳㤲搲㐴㠵㔰散摦挹愲摡〶㔵扡㉥搶慡㠸捡㝥摤捥摡㘳戹慣㍤㙡〹戲㝥㠴挲㡥㕦㡣㍣㤲㙡㘴㈲㡤戰挳户㌳昲㘰㉥㈳ㅢ㉤㐱收㙦㔳㑡ㄳ攳㠴攲搰㈰搶ㅥ㐸戵㔶㑦㙢ㅣㄲ散慣摤㤷换摡扤㤶㈰昳户㉢愵㠹㤱㐴㜱昰㄰㙢昷愴㕡㥢㐵㙢㕦攷戰戶㌶㤷戵㌵㤶㈰敢㌷㉥ㅣ㔵挴挸ㅤ愹㐶捥愰ㄱ戶㜹扢㕢扡㌵㤷㤱㕢㉣㐱收㑦㕦㑡ㄳ㥤㤷攲戸㈳搶㙥㑥戵收愳㌵㡥㌷㜶搶晥㤰换摡㑡㑢㤰昵ㄳㄹづ㐸㘲㘴㐵慡㤱戹㌴挲㠱挸捥挸搵戹㡣㕣㘵〹㌲㝦㐱㔳㥡ㄸ扦ㄴ㠷㉣戱㜶㘵慡㌵扥昵愸㌸㔴搹㔹扢㉣㤷戵㑢㉤㐱搶㉦㙣㌸㤶㠹㤱㑢㔲㡤戰㤳㔱ㅣ挳散㡣㕣㤸换挸〵㤶㈰敢〷㌸ㅣ攴挴挸昹愹㐶捥愳ㄱづ㙥㜶㐶捥挹㘵㘴㤱㈵挸晡㕤づ㐷㍦㌱戲㌰搵挸㔲ㅡ攱愸㘷㘷愴㉤㤷㤱戸㈵挸晡戹づ㠷㐵㌱ㄲ㑢㌵㜲〵㡤㜰㌸戴㌳ㄲ捥㘵㈴㘴〹戲㝥挵挳昱㔲㡣〴㔳㡤㉣愷ㄱ㡥㤳㜶㐶收攴㌲攲户〴㤹㍦昲㔱ㅣ㐸挵㠸㤱㙡攴㈶攴扡搹㙦㘷㥥晥昳㘵愵〹挸搷㌲㕥愸敥搴改㔴㘴摥㌵昶愳㜱㡢挷㕤㔶愵搸〹戳㜸攳昵㡦㡥晢慥昲㡣㉡挵づ㌳㉤㠳㝤ㅡ㌳㍡㡡戰摢㐹换㘰ㄷ㤱㔶㠴慤㌸㑤㠳㉤㉥㑤㠳㡤㈲㉤㠳ㄵ㌸慤〸㉢㕢㥡〶㉢㐶㥡〶ㅦ㘲㕡〶〹㑦换㈰㌹愹ㄸ㥤晥〵㈱㤳㠹ㄵ</t>
  </si>
  <si>
    <t>CB_Block_11.1.1000.0:5</t>
  </si>
  <si>
    <t>㜸〱戵㔶㑢㙦攳㔴ㄴ戶㥤昷愳ㅤ㑦㉢㤰㐰㉣㉡挴㡡㈹愶ㄱ㉤㜴㤰慡㤱攳愴㤳㡡㜱ㄳ攲㌰戳㐲㔷㌷昱㘹攳ㄹ㍦㍡扥㜶㤸戰㘵捦ㄲ〹㝥〳㑢㌶晣〳㝥〱扦㠲㉤㠸ㅤ㥣攳挴㐹㥣㘶㈲㔵㥡㌹㑤敦敢㝣攷改㝢敥扤㤲㉣㐹搲㝦㐸搴ㄳ攵㘹昰㠱㌵ㄵㄱ㜸㥡ㄱ戸㉥㡣㈲㈷昰㠵愶㠷㈱㥦㍥㜱㐴㤴㐳㐰㤱㌹挸ㄷ〵㈶㥣敦愱捣㈶㄰ち〴ㄵ㈴愹㕣慥㈸挸㈷㈵昴慦愶㤳ち㐹搵昳搸っ㡣㘶㜷昸ㅣ戵㕡㔱㄰挲攱挱搳㤹散㔹愳愱㌵戴㤳愳攳捦戵愳挳〳㈳㜶愳㌸㠴㌳ㅦ攲㈸攴敥攱㐱㉦ㅥ扡捥攸㉢㤸づ㠲ㄷ攰㥦挱昰攸戳㈱㍦㍥㙤ㅣ㥦㥣㕣㍤㝣㜸㕡㐷搳搲愵搱散㠵㜰㈵摥㤰捥〲戹㝣搲㠲㤱㐳戱〱㠴㡥㝦慤ㄹ㑤晣慤昸慦愱㐵摢ㄹ㘱㈸㕡搷愲戱㌵〶㠸㙡㈸㔹㘳挹㌰昱㘸㤷戵㕦㡤挰㌵挰㜵晢攸攰ㅥ挳挴挶㥥摦つㅤ昰㈳㑥昹慤戰㌱ㄷ㉤ㅥ㠱愸搱愸〳摣挶扣散戳㈴㐹昶っ㙥愱ぢ㈰搴昹㕡㍦昸㙥戶㤰〵戵㈷愸㜲ㄵ㌴㕢搸昱扥ㄱ搰攷晥㌵㕣㜲てち摥攳搸戱昳昴㌹ㄴ㈴㈹昷挹愶㌰ㄳ搷㤷〱㉥挳愱㘴㌷㌶㐹慣㈶挶㘸㝥愱㘵愲㈶㙢㌲㔲㙤扥戹ㄲㄷ㜰慤㔲愴愶㐴㕣㐹慡㈲挹昹㝦㜱㐳慥挲㈸㥦ち攳ちㅢ㉡㙣愴㌰㕢㘱愰戰㉢㠵㕤㉢㙣慣㌰㐷㘱捦ㄵ昶〲㌱㈹㤵㑢㈵㡡㡢愸晢㝥昱攵㡦㉦晦搰㝦晢昵摢㑦㝦昸昲愷㍦敢ㄵ〴昵㡣㘶〷摣ㅢ捣昰㥢摡㉢ㄴ挳摤㤲愸愱挴ㅥ敢挳㜵〸㠲㌶㤸〹搱㌸戰昱昳昷昰㌳〷昶㘰㝡〳㜵㘶〱ㄷ㠱捦㕤㈷㥡敥戲ㄹ挲㌲㜵㍤㡥㠲晢换改㑣㐰愴㠰㔶ㄶ㠰搳㌵㠰搵戶㐸挳扤㔴〳㑥摤㥢㌱㕦挸㘷搹慤摢散㈶㐴㕣㥤㑢户〶㤷ㄶ㕢㜵㘸戶㐰ち㌳㄰㤲㐹㉤㈶㤰摥搸搹㐹㍤㐸㈲㑡敤㕢㝡挶ㅤ㑢㝦捣㍤㙦攱㕤攷㔹〲㑥㔵搱㜴搵㜹㥣慦㕡挲㘹㈲扤戰㘴㤲慢ぢ㑢㘶㐶搶㌲搷㉣㈵攰愵愵㉣扡昳捣捣㕡㥡㐹愷昰搶㐰㑦搲戲㑣〲捥挹搳㔵㐰㌶㤱㍡换搸㈷つ㤸愴㈵摥㕣㔳㠸昳慣㐲㤳㘵ㄵ㥡敢ち捤㤹㐲捡㠱㠷挷捥㐸敦㕦㤸晡㍢㔴攷㄰㠲㍦〲昱愰敢ㅢ㘳㍡㈵散て㔷㔷慦摡慦㈲昰㙤戰㝢㘱㠰㔵ㄳ㑤〷㝣攸挲扢ㄹ㠸㡥昷挴〴㤰昱㕥㘶昹㍣ㄸ挵挲〸晣㈸っ摣㉣㐷户㈷ㅣ㙤摡㘶㘰㠳㤴㥣㐵㘹昹㙥改㜳㌹㔹㤶攴㡦㌷ㅤ㍥昳㡡搶㤶昵搳昶㘳㡦捡晤挱㌶昸㑡㠹㔱捤ㄱ㕥㉥攳㕦㔱㉥搲敦㜶㌷㕢㉥捡晢昳㜳㉣㌹㘰㍢摣户㕤〸户㕥㥣㌲㥤㥢㔲攱ㅦ㍣摣敥㄰〰㕤愳愵〹㜷㘳㘰㑣㉡㤳㝢㐴㠵扦㔱换㕤攲摡慣〶㤳㠹攱㈶㤷昴㉦㍦ㄳ晤晥㐸㑥〷㘹㝦㙢攱戵㡣户㠱㑣㡤愵晤㙢㙤㉣〰搵㑡ㅤ㠳慡㔶愵〲摤㈹㜷扦愷㈸ㅢ㤵攴㠲挴攷㠶㈸㜸攷㐱㈸㜲戹㑤㕦戶挳挵㌸愲㑡搸捡愴㝢慦戲㐳捤㉥㌶㌲㌹㐷㔹慦摣挳㈶愵㍣昱户㙡愱㔸慡㑦〲㙥㥦㜳㝡㙤㤴收捦愶戲ㄱ㜸㌷㍣㠴㔰㈵㘷っ㉣㈵㉣搱㠹㠳㡦㠷㌲㉤㔸昸㍣换㔳ㄸ挵愷戴㠳㠴㈴攵㜲㔲愱㔰㉢㙦戲㜵㤱敡晡㘸挳昳敦攲㤶晥扦扥㍥㝤㐴晥㔷慢昴㔰慡愸搴摣挷㐶愶㌰㈹㥥㌵挰ㅥ〱昶戱㔱搳挸㔵㤲㈱㔲㐹㡥㐸㈵㄰㤱㑡㐰愲摡晦愱挱㕢㘷</t>
  </si>
  <si>
    <t>Decisioneering:11.1.1000.0</t>
  </si>
  <si>
    <t>㜸〱敤㝤〹㤸ㄵ挵搵昶搴挰㌴搳挳㘲㈳ち〲愲㠳㐲㌰㔱挷敥扥㝤㌷っ㉡っ㈰㈸㥢㠰愲愲ㄹ晢摥敥ぢ㈳㌳っ捥㐲㐰搱ㄸ㡤㥡㘸愲挶ㄸ愳挶㌵㙡愲㠹㌱㜱㡦ㅢ慥㜱㑤㍥㌵㈶㘸㡣㑢攲ㄷ㤷㙣ㅡ昷〵㤷敦㝤慢慡晢昶捣扤㌳㠹㕦㜸晣㥦晦昹晦㔶捥㔴㥤㜳摥敡搳㔵愷㑥㙤㍤㍤㌵愲愶愶收ㄳ㕣晣挹㙢㌰ㄳ摢㉦㔹摦搵ㅤ戶㌷㌵㜷戴戵㠵挵敥搶㡥搵㕤㑤搳㍢㍢晤昵昳㕡扢扡〷㐱挱㘸㘹㠵扣慢慥愵慢昵攸戰扥㘵㙤搸搹〵愵扡㥡㥡晡㝡戳ㄶ昲搱晡㥦ㄵ㘵㑣愲捣挱㈴搰慡㌱つ㤲㈱㈴昵㈴㈶㐹〳挹㔰㤲㘱㈴挳㐹㐶㤰㙣㐵㘲㤱㡣㈴搹㥡㘴ㄴ挹㌶㈴摢㤲昰㠶收ㄸ㤲敤㐰㠶㡤〵㔹摡㍣㘳㘱攱㐸㤸扦愴扢愳㌳摣慤昱㈰㘵攴㌴挷㘹㜲㥡搲戶㤷㘹戲㜷㙢㙣敥㘹敢敥改っ愷慤づ㝢扡㍢晤戶摤ㅡㄷ昵ㄴ摡㕡㡢晢㠷敢㤷㜶慣ち㔷㑦ぢぢ㜶慡攰㝢㌹挷㑢愷㑢昹㝣㙥搸㌸㤴扣㘰㘱昳㡣愶〵㘱昷ㄶ㉡戳㡥㜵戳挷捣戰搸捡㑡っ挳捥搶搵㉢㥡㜰㠷㕥昶㌷㉤㕣搳摤戴㜰㠹㝡愲搶戵㈱敢㙥㔸换愲捥戰ㄴ㜶㠶慢㡢㘱搷㠸㤶㔹敢㡡㘱㕢㜳搸搶戶㌸㉣㜵つ㙤搹户戳愳㘷捤摣搵㐱戸㙥㜰换㐱㝥㘷㝤换扥㍤慤挱㝣㝦捤昰昶〳扢挲挵晥敡ㄵ攱〲扦㍤慣㙢㈷扢㜶㜰捤攰㐱㌵㠳㥣㝦㘵㐴昳㡣㙣㔳慦摢戰愲敢ㅢ晢挰㔸㍤㌰㜷晦戰㜳㜵搸搶〴㤳㔹㘹搵㝣㙡㡥摦戵戲摢㉦戴㠵㘲愸昶㌸ㅡ挳㌲ㅢ捣昱愰扣捣敤㐹㈶㠰㠸挱㉦挰㔱㤳㥡㜴㤶摡ㄶ扦戶愵㔰摢㔲慣㙤〹㙡㕢挲摡㤶㔲㙤换㡡摡㤶㤵戵㉤慤戵㉤㐷搶戶慣㠲㑥㜴搵てㄹ㔲慢慦㈳㙡ㄶ㙣㜷昰〵ㄷ捣扡㜸搰ぢ慦扥戲㘰挳摣㍡晡愶摤攷㐱晡㘹㠴㘶昴〷㜸㑢敢敡敥晦㝢㕡〱㌶晦㙦㕡㘱㐷㕤㜵㘶㈳ㄲ收㐴㄰㈱㥥㐳㉢戰㈵㌶晥昷捤㕦ㅡ㌲昲㙦㜳扥㌱攱愷㝢ㄴㄶ扦㝥扡㘰捦愶㉦㌷㤸㍢㠳昲㌲㈷㤱㑣〶ㄱ攲㘹つ扢攵愱敦㕥㜳敢㈵㠷捥扣收昹慦扣昳攵晣捤㔳〵㘳〱㙢扦挱㥣〲捡换摣㠵攴昳㈰㐲㙣搲戰㙢㝥㌳㘵挴〳㌵敦㉥戸戶㜶挶㌹换敥㍣戳㑤戰敥ㄵ㙣㔷愴㜸㤹扢㤱散づ㈲挴㙦㌴散戵㜰攸ㅤ㉦㉦搹㍣敢挶搴愱换敥㝦㜶摣㜶㠲昱㐶ㄹ戹〷㔲扣㑣㥢挴〱ㄱ攲扦㌴散敡攷㠶㝤㌹晦搲㔵戳慦㍣敦㤹㥥愷㕥摤攵ㄳ挱〸愵㘰㈹愴㜸㤹ㅥ㐹ㅡ㐴㠸㠷㌵慣攵攳搲㍥挳㝥㌶㘴搶昷捥㕥㍤昹㡦㌷ㅣ扣㑣㌰愶㈹㈳戳㐸昱㌲㜳㈴㜹㄰㈱敥搷戰摦㙤㥣㝢攰攱㝦戱攷摤戴昱户昳愶晤改搷㕦ㄵ㜴㙣〵摢ㄳ㈹㕥收ㄷ㐹愶㠱〸㜱㡦㠶㝤昳愹愹㔷扣㝢捥昲㜹㌷摥晡攰攰戱挶收搳〴攳愶㌲㜲㙦愴㜸㤹晢㤰㑣〷ㄱ㘲愳㠶慤扣敦㡥㠶戳㜷㍥㜰昶㘹㉦昷摣㌰㝥搵摤愱㘰愴㔵㜷㙢㐶㡡㤷㌹㤳㘴ㄶ㠸㄰户㙡搸戳㥢敥㝣㝥攴摥ぢ昶扦昰㙢㔷捤㜹散搶て捦ㄳ㡣捤ち戶㉦㔲扣捣㌹㈴㜳㐱㠴戸㐹挳㥡㕥㝤㘳搷㔷㥦㉡散㜷昳つ户㙥扣戹晤捥昵㠲搱㕣ㄹ戹㍦㔲扣捣㜹㈴昳㐱㠴戸㑥挳愶㑦㥤ㄹ㡣㝤㜰挱㡣㥢扥昵搸㜷㝦㝢愵㝤慡㘰晣㔷㜷㕢㠸ㄴ㉦㜳ㄱ挹〱㈰㐲㕣愳㘱晢㠵㥢㈶昴捣搹㘱收昹㤷戵戵㉦晦昳戹搷〸㡥ㄸち戶〴㈹㕥收㔲㤲〳㐱㠴昸戱㠶㍤㍦㝣攴戲昷㡥戰收㝤晤敤晢捥㕣摦昱㥡㈷㌸挶㈸㈳㤷㈱挵换㍣㤸攴㄰㄰㈱㝥愸㘱搹ㄱ挶捣ㄷ㉦㝤㙥摦㤳㐶慦㔸晦捤㐷㜶晣㥣攰愸愴敥戶ㅣ㈹㕥收㘱㈴㠷㠳〸昱〳つ扢戲昴攸敢ㅦ㡥戹㘲晥㤹㔳㍥㜹㜹挷㈱摢㍦㉡㌸㡥㈹㔸ぢ㔲扣捣㈳㐸㝣㄰㈱㉥搲戰挹㠷扤㜴晥㡤㍦㌹㝢挱㙤扦摢晡敥㜵愵㜹㜷〸㡥㝣ち㔶㐴㡡㤷ㄹ㤰㠴㈰㐲㥣ㅦ摤㙤摡改敤扦捥晥㜲收攵敦昸㉢晥戴摤搱昷ち㡥㤵ち戶〲㈹㕥收㑡㤲㔶㄰㈱捥搱戰搳慥挸捣㍡㙡摣㕤晢㝤㙦昶昱㍢敥㜵摤慡㝤〴㐷㔷㔵㈵慢㤰攲㘵戶㤱戴㠳〸㜱㤶㠶捤搹攵摤㕦敥戰㘹昸散换㕦晡㕢换户晥㜴㑥慤攰㜸慣敥搶㠱ㄴ㉦㜳つ挹㔱㈰㐲㥣慥㘱㥤㉦捣扡晤昶ㅢ㠷捥扣攵㤶㜳扥昱挱㍦ㅦ摢愱㡥攱晦搳て㐷㥣㙥㤸㜲㐴挳〸摥㔵搷㍥扢愳戳㙢搰愰〱㠷㥥〱㠵ㅣ㡡捣㉥㤲㙥㤰㍡づ㐵晦㜲戰㘳昵ち㕦ㄴ㠶戴㘳っ㥣扦愲戳慥㕤㡤戳㌳挳慥愲搹㡥㤱㔸㡥挹〶㔲㙤㍤攱戰㜶〴收敥㜰㕤昷㑣扦摢ㅦ搲扥挸挷㘰摥㍤〲㐰攸敤慡ぢㄸㄶ㘵㔹㑥㥣㘱㜱㔶㈴㠹㑡ㅤ㕥㘶愰昰㔱㔱㉥㜱㡦戸㙣㜵㉢㔳摥㠷〵慢ㄴ㑢ㅤ㉥㜹㔱㤱つ㍡㠷昲㉣㤹㑣ㄴ㌶㔴㌲㔴㐹㠳〷てㄶ㤸㍢づ㡡㝥愸捣攷晢㡣愸ㄵ㔳〳㑥㉦搷㠶戳㝢攴攸戴敢扦愷扤㜴晤㥡戰㡢愳搹捥〳敢换敡愷㕥扤㌱㘰㉢㑦慡㔶㑣戱㜰㘰㜷㙢㕢㔷ㄳㅥ㔱捥愴晥㑦摣㙦㑢搹㑤摢ㅢ敡㑥㐳㕦晢㌴㌵㡣搶慣ㄹ戲㤶㕥摡搲㔲㔳捦㌲挸㘹㌰搶㠲㡥㐸㑣㐵愷㝡㔳㡤㉦㠳㔷挳ㄱ㌹扡捣㜵㐸㌵㌴㤸㔴㌶㈹慤ㄴづ㈴ㅢ捣〹摦㠰㡤挶昲ㅡ收㜵昸挱㙣扦㠸〹晥㄰㍤扤慦㙦敥㘸㕦㠳㕥搴㘹㜱㜲搹摣ㄱ㠴㡢㍡㍢搶戶〶㘱㘷㍤ㄹ㑢戰㕥ㄹ捣搸㘰挸敥㠷慥㍤㘸㔰㑤㕤摤搰晡㙡昷㥡ㅢ㤵㌵愹捡㝡㘸㙥㐵昹㝦㍦㈰户昷捥戴慡㠱挳户昹ㄵ㤲攳㐱〴㈷㔱㡣㘷收㔷㐹㑥〰愹㙢〴ㄹ㌸㤲愰㥢㌱攲㌶㈰㐰㠴愵ㄲㄷ㕥つ敤戳搸ㅡ㍥㥦戶㝤昱捡㉥㍣挱晦㘳㌱㘶㄰㤶㈹㔵㠲㑣戵戶㡢㤷ㄶ㔳慡㜵敥㜸㜱ㄲ搷愸㡣㈷挶晦て㈸扤ㄶ愱㌲㕡㔷ぢ㠴っ〶收㠹㈰㜵ㅢ㄰㔴晥摤㉡慥っ㈸㈸㈱扥ㅡ㡣㤳㤰摥㙡攱ㄲ㜸扥㕥㕥㑤捤㑦㤵戱㠳ㄳ搴攸㌲㑦㐱ち㠱㠵捡晤〸〷㤲㠹㠹挰㌱戸戰户攲〷㡡攲愴挶㍣㥤攴っ㄰挱㉥㉣㝢敢㤹㘴㝤㥢慣㐹㈰ㅣ晢ㅢ挴㙡㍣㉥攳愸㡡㠴摦〱慦㔷㈴捣㈸㝢挱㡥㉦昳扢㐸挲㕥敡㑡㝢㘳〹ㄹ㔲㌸㤰㑣㑣㠶㕡㘴慦㕣ㄹ慢攸㜲〱搱ㄷ㠲㠸㈹㈰搲摥㡢挸扡㤸㉣㉥㥦ㅡ㤹扢〴㐴戴挰㕥㌶ㄳ搲昱搵㘰晣〰㘹慢㔷㘵㍢㡥戲㥥搱㉢扡捣换㤱㠲昵搴㤶搶㔷ち〷㤲〹慥攱㈲敢㔹愶慥敤㥦戰戸慢㐱挴慥㈰搲晡㥦㤲㜵つ㔹扢㠱㌴㌲昷㌳收ㄶ㔵戵晥㕡㠸㝡扢㡡愷㡣攷㘲㌲扡捣敢㤱㠲昱㔴㤶挶㔷ち〷㤲㠹摤㠱慢㘲晣慤㉣敥㌶㄰戱〷㠸㌴晥㜶戲敥㈰换〶㔱慥㌲〳㠶搳㔵㌸㈷㙤㌰敥〴ㅤ㥡ㄸ㌴愵㍤㥣ㄷ㐷㤷㜹㌷㔲㌰㤶㡡晤〸〷㤲〹〷戸挸搸㤴㉣㡡㑤㘵㍥㐸昲㄰㠸㈰㔳ㅡ晢㌰㔹㡦㤰挵ㄵ慣㌲搶搳挶㉡扦晥㌵昸扤晣摡慤㔲戹㡦㐲〹昶㔲户戲㜲愵㜰㈰㤹㐸〳ㄷ搹㑢㉦搱愳收㈶ㄶ昷㈴㠸挸㠲㐸㝢㥦㈲敢昷㘴攵㐰ㅡ㤹㝢㥡戹挹㔵㍤攳ㄹ㠸㝡晢㜵㉡愷慣ㅦ〶㐹㜴㤹捦㈱〵敢愹㉤慤慦ㄴづ㈴ㄳ㜹攰㈲敢㔹愶昶敢ㄷ㔹摣㑢㈰㘲㑦㄰㘹晤换㘴扤㐲搶ㄷ㐱ㅡ㤹晢ぢ㜳愳慢㕡晦㌷㠸㝡㕢敦攸扡㠷㈰扥捣㝦㈰〹敢愹㉤慤㡦㈵㘴㐸攱㐰㌲㌱つ㙡㔵慣㝦㡢攸户㐱挴摥㈰搲晡㜷挸㝡㤷慣㝤㐰㤴慦搴㙢㕦㔱㡥晤㍥昸扤㝣㈵慢㙡㥢㥥ㄴ㕤收㘶愴㘰㉦㜵愵扤㤵挲㠱㘴㘲㍡㜰㤱扤㡣㠷摡㔷㙡㔱㡣㌹〸㐴㌴㠳㈹敤攵昶戵㔹㐷搶㑣戰ㅡ昱捦㌴㤸㝢晦攳㙡㌱戰ㅥ愲摥㔱㐴扢㑡㍤㠰搱㘵㌶㐰ぢ挶㔳㔹ㅡ㕦㈹ㅣ㐸㈶㘶愱愰挸㜸㤶愹㕤㘵㈴㡢摢ㅡ㐴散ぢ愶㌴㝥ㄴ㔹摢㤰㌵〷慣㐶晣㌳户㘵敥慦㔵㡤ㅦ〳㔱ㅦ㔷戱㔵搵搷〱ㄹ㕤收㔸愸挱㝡㙡㑢敢㉢㠵〳挹挴㕣ㄴ㔴挵晡㐶ㄶ㌷ㄱ㐴散て〵㘹晤㑥㘴敤㑣搶㍣戰㤴慢㍣〳换换㌱㜰㌲㠴扤㕣㈵愵散攵〰ㅣ㕤收ㄴ㈸挱㕥敡㑡㝢㉢㠵〳挹挴㝣ㄴㄴ搹扢㍢搲摡㔵㥡㔸摣ㅥ㈰㘲㈱㤸搲㕥㥢㉣㠷㉣敥㈳㌵攲㥦改㌲昷敢慡戵敤㐱㌴㉣㌹㕣㔶晡㜱〶㉡戰㥣㥡晤〸〷㤲㠹〳㘰㐱㘴㌹㤲㈸㡡㡦㙥㑥㘳㜱㝢㠱㠸㈵挸㑡换昷㈶㙢ㅦ戲㤶㠲搵㐸慤改捣㙤慣㙡㜹㌳㐴扤㥤㍣慤慡扤搷攸㌳ぢ㕡㌰㥥捡搲昸㑡攱㐰㌲㜱㈰㡣愸㘲晣㍣ㄶ㌷ㅦ㐴㉣㠳㠲㌴㝥〱㔹ぢ挹㍡ㄸ㉣攵㈶㍦搷㙥〲㉥㠶捡〳昰愳㤷㥢攸㑥挹㜸ㄳ㕤收ㄲ㈸挱㕥敡㑡㝢㉢㠵〳挹挴㈱㈸㈸戲㜷ㄴ搲摡㑤づ㘵㜱换㐱挴㜲㌰愵扤㠷㤱㜵㌸㔹㠷㠱搵㠸㝦收㤷㤸扢戴㙡㘵ㅦ〱㔱敦㑥㤹搲㜳搸㕥〶ㄶ愰〶敢愹㕤㘹扤ㄴづ㈴ㄳ㠷挳㡡挸㝡㈴㔱㤴㜴㤵㔶ㄶ㜷㈴㠸㘸〱㔳㕡扦㡡慣㌶戲㡥〰慢ㄱ晦捣㜶收捥慡㙡㝤〷㐴扤㕤㐵㑦㘸戹㡤ㅤ㕤收㔱搰㠲昱㔴㤶挶㔷ち〷㤲〹ㅦ〵㔵㌱㝥ㅤ㡢㕢て㈲㡡㔰㤰挶ㅦ㑤搶㌱㘴〵㘰㌵攲㥦戹㠱戹ㄳ慢ㅡ㝦ㅣ㐴㝤慡㕥㕢摦㉢㠴ㅣて㌵㔸㑦㙤㘹㝤愵㜰㈰㤹〸㘱㐵ㄵ敢㑦㘱㜱㕦〷ㄱ㉢愰㈰慤晦〶㔹愷㤲戵ㄲ慣㐶晣㌳㑦㘳慥扢慡昵摦㠲愸㜷搵敢㜱搴〴㌰扡捣㌳愰〵攳愹㉣㡤慦ㄴづ㈴ㄳ慤㈸愸㡡昱攷戰戸敦㠱㠸㔵㔰㤰挶㥦㑢搶㜹㘴戵㠱愵㝡㘹〹㠶㤷㠳昹昷㈱散搵㑢㜵㔴改㌵扥㕣〸㈵搸㑢㕤㘹㙦愵㜰㈰㤹㘸㑦搸换戹戶敥愵㤷戳戸㉢㐰㐴㐷㘴敦て挹晡ㄱ㔹摣㕣㙥挴㍦昳㑡收㤶㔵慤散ㅦ㐳搴扢戲昵㐸㌴〴挰攸㌲慦㠶ㄶ㡣愷戲㌴扥㔲㌸㤰㑣ㅣ㠵㠲慡㔴昶昵㉣敥〶㄰搱㤵㔰㐰㍥㝡扡ㅢ愹㜰ㄳㄵ戸攷ㅣ㤵㤰㔰戸㤹ち扦愰〲昷搸㈲㠵摢㄰㘰ㅡㅡ㐶㠲㘳摥㐲㠵㕢㐱慣慦㈰㡢㥦㌸㤶〷愹戱㡥〷㘱搶扣つ㔴㝣ㄵ愹〸捤㠶㘹㘸攰ㄳ㥡户㐳㘶摥㐱㠵ㄳ慡㉢㙣愴挲㥤㔴㌸㌱愱㠰㈴㑡㘰㙦㌲敦愲挲摤㔴㌸㈵愱挰愸愹つ扣㠷ち昷㠲㔸㕣㜶昳戲捥㔰㍦㙢〴㔷摤㤱㔵搰〰㘴㈸愸㜹ㅦ㈱扦〴ㄱ摦慥慥㜰㍦ㄵㅥ愰〲搷搴㔱〹㤷㤴㙢攵㐱㉡㍣〴㘲㕤〰〵晣㡣㙡攵㐲㥤㌵ㅦ㈶㥡慢攸〸㥤愸㤵㐷㠸晥ㄵㄵ㉥慥慥昰㙢㉡晣ㄷㄵ㉥㐹㈸㈰ㄹ搵捡愳㔴㜸㡣ち㤷㈷ㄴㄶ㠳愱㙢攵㜱㉡晣〶挴晡〹㘱戸慣慢搵捦ㅡ昱㔳㈴慡㔸昵〴㈱扦〵ㄱ㕣㌹㔷㔱昸ㅤㄵ㌶㔱攱㘷〹〵㤶慡摢敡㐹㉡㍣㐵㠵敢ㄳち挳㌰晣㙢慢㝥㑦㠵愷㐱㉣慥㝢㜹㔹户愹㥦㌵攲㜶㈴愲㥢㐲〳㄰搹㔶㝦㈰攴ㄹ㄰㜱㐷㜵㠵㘷愹昰ㅣㄵ敥㑥㈸㍣㕤㙥慢攷愹昰㐷㄰敢㐱㈸攰㘷搴㔶て改慣昹㈷㌰〵㔷戲㔵敥晦〲搱晦㑤㠵㐷慡㉢晣㤹ち㉦㔲攱搱㠴挲㘳攵晢扦㐴㠵㤷㐱㉣慥㐷昱㌳扡扦㕣㤹㈲㙢扥㐲㌴㔷愶搱晤ㄳ扥昲ㄷ愲晦㑡㠵摦㔷㔷昸ㅢㄵ晥㑥〵㉥㘴愳ㄲ㤰㡣㕡攵ㅦ㔴㜸㤵ち㕣愷㐶ち㤳㜱て摤㉡慦㔱攱㥦㈰搶㡢㠴攱戲戸散攴㈵㕥〶㠹㈰〹慢㕥㈷攴つ㤶昹㑡㜵㠵㌷愹昰ㄶㄵ晥㤲㔰㐰㌲戲敡㙤㉡扣㐳㠵㝦㈴ㄴ㑥㤶ち㌲昰扣㑢㠵昷㐰㉣㉥㈵㜹㔹㕣㑥昲ㄲ㕣㐹㐶㔶㐱㈳昲㤵昷〹昹〰㐴㜰㤵㔹㐵㘱㌳ㄵ㍥愴挲收㠴挲愵攵戶晡㠸ちㅦ㠳㔸戵搴㠲㤲㡥㜶㠳㜴搶攴㙥㥤攰捡㌰㉡㍥㔱㉢㌵㈸挸ㄴ㈰愲慥扡㐲㉤ㄵ〶㔱㠱ぢ挹愸〴摣㈵慡㤵挱㔴愸愳㐲㐳㐲攱㈲愴㜵㕢ㄹ㔴ㄸ〲㘲㡤〴㤳㤷戵戵㑥㠸㔱〹㐸挲慡㝡㐲昸㈶㤵搸愶扡㐲〳ㄵ㠶㔲㠱㉢挴㉡㔶つ愳挲㜰㉡㡣㑤㈸㈴㘲昰〸㉡㙣〵㘲㌵㐲㐱㕡挵昵ㅣ㉦戱㔳〲㐲㥥敥搷㝣㥢换ㅣ挹㌲㜷慥慥戰㌵ㄵ㐶㔱㘱㑡㐲攱㝥㌰㜴㔵㙣㐳㠵㙤㐱㉣㉥挸㔸戴㙥慢㍤㜴搶ㅣ㑤㌴㤷㘶搱㌳㈵㙡㘵っ搱摢㔱挱愹慥㌰㤶ち攳愸攰㈶ㄴ昸㐸㍡摡㡤愷挲昶㔴挸㈴ㄴㄲ㙤㌵㠱ち㍢㠰㔸搳愰挰换摡㑢㈷〴㤷㕤㔵慣摡㤱㤰㐶㤶戹㑦㜵㠵㠹㔴搸㠹ち㕣愵㐵㈵戰㙣㙤搵捥㔴㤸㐴㠵㔹〹㠵ㅦ㘳㉣搵搵㌶㤹ち㥦〳戱收㐱㠱㤷㌵㕦㈷〴搷㔳㔱㤹攴改戶㥡㐲挸㉥㉣㜳㘱㜵㠵捦㔳攱ぢ㔴㔸㤲㔰㌸〳っ㝤搳㕤愹戰ㅢ㠸㜵㈸ㄴ㔸戴㙥慢攵㍡㙢敥㑥昴㘱〹㜴愲慤㥡㠸摥㠳ち㠷㔷㔷戰愹攰㔰㠱㑥ㄹ㍤〱㥦㑤搷㡡㑢㠵ㄴㄵち〹㠵㐴っ昴愸㤰〶戱戸昰攱㘵ㅤ愹ㄳ㠲敢㥥愸捣㠴㔵ㄹ㐲戲㉣戳慤扡㐲㡥ち㜹㉡戴㈷ㄴ㔸戶戶㙡㉡ㄵ昶愴挲㔱〹㠵㈷愴㠲㡣㠱㕦愴挲㌴㄰㙢ㅤㄴ㜸㔹敢㜵㐲ㅣ㥤㠰㈴慣摡㡢㤰扤㔹收㌱搵ㄵ昶愱挲㜴㉡㙣㐸㈸戰㙣㙤搵っ㉡㌴㔳攱昸㠴挲㔸摣㐳㌷收㑣㉡捣〲戱㑥㠱〲㉦㡢慢ㄵ㕥㠲ぢ㤵㉡㜵㌵㥢㤰㝤㔹收愹搵ㄵ收㔰㘱㉥ㄵ戸慥㠹㑡㘰㤱摡慡晤愸戰㍦ㄵ捥㐸㈸㈴敡㙡ㅥㄵ收㠳㔸攷㐰㠱㤷挵㘵〸㉦㜱㙥〲㐲㥥昶敢〵㠴㉣㘴㤹攷㔵㔷㔸㐴㠵〳愸㜰㘱㐲攱㘶㌰㜴㔵㉣愶挲ㄲ㄰㡢敢〸ㄶ慤晤晡ち㥤㌵㤷ㄲ捤ㄵ㐵昴㑣㠹戶㍡㤰攸㠳愸昰愳敡ち换愸㜰㌰ㄵ戸〰㠹㑡攰㈳改㕡㌹㠴ち㠷㔲攱敡㠴〲〷ㄷ㙤攰㜲㉡ㅣ〶㘲㕤て㈶㉦㡢敢〵㤹攰攲㠰㘹攳㜰挸㈷㌷捦㘸㕥摣攲ㄴ㐲摢㉤攴㡡戹㔴㔰昴㜲㐵摢㉦㤶搲㠵㙣㤸㉥ㄴ㐲㈷㥦㑥㜹搶㑤ㅡ㘳㝥㠹㘵㜲昵挰ㄲ捣ㄶ收㝥ㄱ攵愴散ㄶ攴昸慣㠶て搹挸收ㄹ㉤敡㜵搳戹〱㕥㑡㘹敤㕥㙦ㄴ挰ㅥ㐱昶㥡敥㈵攱㔱㍤㝣敦搴㈸㠲㌷㕣昱愶〷㙢㤷㜴晢摤㐶〰搶㤰㤶㔹㐷攱攴㝤㡤ㄱ㤶攵㜸㜳戴慤㈷〸慤㕢昵㙤捣ㄲ㘴昵昵㕣㌳ㄸ㉢㤰ㅣ㍣㍦昴㔷ㅢ㉢㤱㍡㕥ㅣ戳㘱㜱㐷㐷昷〶扣攰扡戶戵敢摥ㅢ挳慥つ㌳晣慥戰慤㜵㜵㠸㔷㔴挲昶㌵攱敡㤵ㅤ㉤〷愵㥡散㤶摤愷慦昶摢㕡扢挲㤶㈵慤敤㍤㙤㝥搱敦㘸㤹捦㜷㙡㕡㥡晤捥戶㡥愶㜵㙤㕤敢慡㘰て㑡㙤㌸愰〷戸挰て㐲ㅣ挴户慤㔹搹摡戸戴愳摢㙦㥢摡㌴㝦搶昴〵挷搶ぢ㌱攴㌶搶ㄳ晦挱愲㥡㐱挹ㄷ㑦挵昷㍥㔲敦㐰ㅥ㍢㜲改慣㌱㍦㕣扥攰㥣㑤晢㍤㜴敡㡡㉢捦ㄶ攷㘸挱㍦ㅦ晢挹摢㡦摣㌷㙤摦ㄳ挶摦戹昹搵㐹摢㕥㘶摤㡥㠲㌰慢慥㌱㔶愱㌴摤㜲㡥㥤ち摤㠲㥦㉢戸愱㤷挹收㝣㈷㐸㘵挲㌰㤷㑤㘷挳㈰㈸〵㐶㕢慣敡㘷搲攰ㄴ㡡㝥攸㤶扣㙣愱㔴挸㘴㜲㑥愱㤰换㌹㈹㍢〸㜳㈵愳㍤㔶㑤搹ㄹ户攰晡㐱挱㜵ぢ㕥捥㜳昰昶㜲戶㤴つ㠲扣ㅢ收㜲愹愲㙦慣㉥慢ㄶ㡢㈹挷戵晤㜴㍡㥦昵搲㜶㉡㤷昳㌲戶㥢捥㜸㐱㈹敢㘶㔳㈹敢づ㙤戴搹〱㡣戹㠶攴㈸㤲㑥㄰㙢㘳㈴散㈲慢㥢愴㠷㘴㉤㠵㕣ㅦ昲㜱ㄵ㠸晡慡っ挲慤扢㈰攴㘵㜱㤱㈸ㄳ昷㈰挱捤っ攳ㄸ挸戵㍢攱敤㡢㜶㌸㥥戱〱慣㉡捥㜸㉣搸㝤㥤昱㌸愲㕢㜸愸捦㜷㠴愴晦㝤〵慣搸ㄹ㡦㐷㘶㔴换摣慥㠳㍡摡㝣扣摤ㄳ挶㕡㕦㠵㘰㉢攵挵㌸㝥づ㕡昹捥扢㜱〲㑢㔳㑣敤扡挶㠹㘰昱愶㌳㕢扢搶戴昹敢昹攲㤴挵㠵慣戴晤㙢㄰㡥㕢攲㌴㉥㐶摦攸㙡敤敥攸㙡㠴〵㐱て㕥㜰㤲㙥㘶㥥〴戹㡡㌵收挹㐸ㅡ愷㠰㉣㥡戲晣㍦㜰散挳㘹捡昴愵搳㕢愶㑣㥣㌴㘳㤲㘳摢㑥ㄶ㡥㙢㝣ㅤ〵㡢㘹㑣㝤〳愹敤㉢㙦㜰㔰㙡攲昴㘵愹挶㘹㡤ㄹ㡢ぢ㙢戶㠲㜱㉡㔴㤵㕦㝡㘱慡攰愴昲㠵㠲敤攵扤㘲搶㉦戸㤹㌰㕤㑡挱愷散㔲戶ㄸ攴慣㕦㙡㡣㜹ㅡ㌰搶晤㔱敥㥢捣㍤㄰攵愴㡣㡢㙥㐶ㄴ㤳ㄱ挵㘴晣㌰ㄹ㌰㑣㠶〸㤳愱挱攲㡡㕣㙡㝣〷戹晡㝡㤹㘴㌰㌰扥ぢ㜲摣㘷ㅡ〶昶昳搷晡ㄵ㐱攰㘱搸搷㑦㄰㌸㔲昷昵㡦㝦㍣昳㡥晤㍥㕡扣摦㐹㑤㝦摦戸昵㠵㜷搸愲戵扦㈰挰㕤〴ㄹ〴捥挵挳愹捡㉥㤶ㅣてㅤ㌸㥢捤㤴㕣㜴搷㑣㍥挸攵㕤晣㜰㡡戹㔲摥㜶㝤攳扣戲㙡㈱㥢ち搲㙥捡㜷㌳戶㘷愷㌳攸晦㘱㉥㐸㈳㠶㌸扥㡦㘱挰㌸㍦㔶㉤愵ㅣ慦㠴扥ㅦ〶㐵挷㉢攴㕣摦挹攷㜲㘹㉦ㄳ㍡㘱愶ㄸ㘴〲攳晢戱㙡㍥挸摢戹㐲㍡㑣愵戲㘹捦戶晤㕣㍥ㅢ攴㔲ㄹ搷捦ㄴ戳㙥攰㌸搶慦戴搱收〵挰㤸ㄷ㤲㕣㐴㜲㌱㠸挵㙤て搹捦㉦㈱敢㔲㤲ㅦ㤰㕣㐶㈱户㐳愴戰㌷㐸ㄶ㘴㍤ち㈱㉦㡢㝢㈲㌲昱㌸ㄲ散㐸㈶㠳㠰挹㙥㙦戲㤳㥢散搵㈶晢戱挹晥㙢戲慦㥡散㥢㈶㝢愳挵ㅤㄳ搹晤慥㐵㙥昴ㄲ慦㜱㘹㠸㕦㕥改搳昵慥㠳慣扥㥥攷晦收昵㐸ㅡ㌷㠰㙣改慥㤷㘷㠷扢ㄱ〵慢慥㜷ㄳ㔲ㄳ晡改㝡㑥ㄶ㝤捦戵㥥㠰改搲ㅤ㌸㍤㔱敥㤰㉥ㄶ㔲愱ㄳ㠴戶㠳摦㌹戱㝤昸㠱㙢愳㉢ㄶ㐳㍦攷愷挳挰㌵㝥ㄱ慢摡挵㈰㥢戱戳㌹㘸㘴攱㌹戹㝣㌱㤵㐹㘷搱㐷㝤戴㜴搱昵㡣㕢㘲㔵昸㠰㤷㉥㘶戳㕥㌱㤳昳㝣っっ㙥挶㉢㠲挰昹㔲改㡣㥦㌵㙥㡤㔵㑢㜶摥㑦扢㜶㉥㠴㠷㜹愱㙦晢㙥㌶敢挰ㄳ攰㈴愵扣㤷昵㉤㙥㌷挹㐶扤つㄸ昳㜶㤲㍢㐸㌶㠲㔸摣㙦㤲挲㍢挹扡㡢攴㙥㤲㝢㈸摣ㄴ〹愹慡㤰戲っ挲㉤㙥㐴昱戲㥥㡡ㄲ扦㐷攲搳扢挳搳ㅡ㘵㍣㠶㔲户㡥摤㈱ㅥ散捤挷挱慦慦ㅦ㡥㕢㤹扦㐱搲㜸〲㘴㑢扢㠲㑢㔷昸㉤ち㔶慥昰㍢愴慡扢挲㡣㐵㑥㑥扡挲ㅦ㘰㌶ㅦ摣搸〴㕤攵ち昹戰㤰㐹㍢㜶攸搸㥥敦戹㈹て㠳㝤㍡㕢㉣㝡㑥挶つ昱晢㐸ㄹ敢ㄹ㡤㌱㥦〴挶㝡㌶捡㍤挵摣㜳㔱㑥捡戸㥦㈶㈷㜶㑦㐳㔶㘵㉣晤〳搸㝤挷搲㘷挰敢㌳戱㝢ㄶ慣㜸㉣㝤慥㉣㡦㈶㜶㝦搴户㌱㥦㠷㑣㡦㜴㌲㤶晦〹昹捦㘴㑥搷㙢挰㙤㙣摥戹㈲㥣㜳摦戰㥦㜰扥㠳㡥摡㝦㍤㜲戴晤挰㘵敥晣昳㍦㝣昱㝢〷㥤㝣搷换㘲㐲㝦攱晣〵㕤挹挶㥦昱㝣扡搱ち㌶㘶㜳㘹ㄷㅤ㌱敦㜹㙥㈹㤷挶挴㍣ㅢ㍡㘹㈷ㄷ〴㠵㐲挶㤲晢㤲㜴扥ㄷ㠱戱戸ㄳ㐹㡢捣㤷㤸㝢㌱捡㐹搹㑢挸挹攱㤰㡤㘶戲㠹㑣戶㠹挹㔶㌰㔹晢搶换㤱挶㍦㤰慢慦㤷〵挹晡㝥つ昹つ㥦改搸㔹愵慡㕦愱㍤晣〷㘳晡㑣㥦㉤㕤愳ㅦ捣晣敢攰㌵㝦戸㝤晡㈹ぢ㠷㑣扡敦晤て扢挴㔶晤㔵㌵昷㔴㘵愸㝣〳愵愹慡㉥搸挵㌰㕦㑣㜳㌴捣㝡㤹戴㥦换ㄵち搹戴㥤㉦愲扦愴㌲㑥摥㜸㌳㔶挵㌴戸㤴㐵晣捡ㄶㅤ搷ぢ搲㌶扡㤲敤愶㜲㘱㔰昰㝤〴戸㤲昱㔶慣㕡㜰扣っ收捣㝥㍥敤ㄷ扣㈰㘵攷㌳愹㜴㔸昴昲挸攷㥤㌰ㄷㅡ㙦挷慡㘱ㄶ攳慢ㅢ昸㜹ㅦ愵㘶晣㡣㥦捡收挳㌴戴㠲㈰戰昳㈹挷晡慢㌶摡㝣〷ㄸ昳㕤㤲昷㐸摥〷戱戸〹㉣㐳攵〷㘴㙤㈶昹㤰攴㈳ち晦ㅥ〹愹慡㤰戲っ挲㉤敥づ昳戲戸㐳㉣ㄳ慦㈱㈱挷挰㕡㉣愶晡㑣㥦昱㠲㜳戵㉥㡦摦昷慢攸昲晣㑤挴㍥搳㘷〳慣戸换て㐱愶敡昴㤹㙢戸㡡改㌳㝦攷戳捦昴㤹攷㐳㝤愷捦摣挵㤶戶て㠵㜰㠷㈵愹㐶昵晥㘷捦扤㍦扡昷戲㡥㐶㌹㈷㉢〷敦㘱搰愹慦㤷愷っ挳㤱㌴㐶㠰㙣攱攰敤㘵ㄸ扣户㐲挱㉡㜸㕢㐸昵ㅢ扣㍤〴㙦摢㝡ㅤ㡦㈰㥤㜳㈴㜴㤵㜳愶㑢㑥㘸㘳挸っ㐲摦挵慣㉡敢㝢昹㈰ㅤ㘶挳㔴㤶㤳戱㜴㘰㙣ㅤ慢㘲捡㤵挳㐰㥢㑦摢㤸〱㘶攰㔴愵㡣㤷〲愲ㄴ㘰㠰捥愴㜲挶愸㔸㌵㑣㘷ぢ㕥㤸昶㡢㜶㍥敦ㄵ㔲㤹㐲づ㙥㤹挳㤸㄰摡愵㜴搱㈹ㅡ摢挴慡㥥㤷㜱㥤㐲㍥㥦㜲㥤扣攷搸昹〲㠷㡤㔴㍥㕢挰㙦㡣收㡡㥥㘷昱㈸㐰晡摦戶挰㤸愳㐹挶㤰㙣〷㘲扤ㄹ〹挷㤲㌵㡥㘴㍣挹昶ㄴ昲㡣㐰㈲愵扥㠴ㄳ㈴换戰㜸㐸㈰㝤昲㥤㈸㈱㑦〵挰㌲㈶㐲愹㡦㜳敥〴㔶㤵昱㘸㘷戰晢㡥㐷㤳㠸敥扤戶㥢っ㔶散㥣㥦㐳愶慡㜳㑥㠱愰挲㌹㜷㘱㘹扤搷㜶㥦〷慢慦㜳扥㠷㠷㤰捥昹〵〸挷攸戵ㅤ㝥㑦㤷㡢扢戲㔷敥ち㘱㝤扤㍣㍤摤つ㐹㘳㜷㤰㉤散㤵慥㑤慦㙣㐲挱捡㉢昷㐰慡晡挲㙥挶㈲㍡㘵摡㝡ㅦ愶戳〹っㅢ慡摡㈹攵捡愲㤴昷昳㥥敢ㄵ㑡㤹扣敦搹㠱㕤挸㘷昰扢捤扥㡦戹摤〷ㅡ㘳㍡挰㔸㥢愳㥣换摣㠷㔱㑥捡㍥㐲㑥づ㑥㍥〳㔴㠱愴捦挲敥攳㐸㈳て戴㥥㝢换挱㘹㑦攴扦晡㔹㙣昰昴㥥っ㉣㥡戳愸㘲㌶挰㤳愱㝥㠶愸晢㍥㔴㍢㍣愵㌷㍥㤹㜴㡥晤挲扥㜷晥昰挴㕦㝦晢㠳㠹敦㠹㝢戵愰㘲㠷㠷攳㥣㡣〲㝢攱〱㔵㠵愳敢㘷㡢〵㡣ち戶㥦昵㌸晥㝢愱㔷挲搴㍣㤷㜵〲㍢攵攵㡤扤㘳㔵㍢㑣愷搲戹㤲敦㘵戱㈰捣㠶㤸㙢ㄷ㡢づ愶攱挵㑣搱て戲愹搰搸㈷㔶昵扤挰户〳㡦敤㤶昳戲㤸摢㘷㝣搷㉥愶戱㘶捦㜸戶㕢㑣ㄹ搳㘳㔵愷㤰昳㑢愹挰昳搳㔸㈱搸㐱㍥㕦㐰搹㘱㤰戳㑢㥥㔷㜲㌲愱㈵戴搱收っ㘰捣㘶㤲㤹㈴戳㐰慣摡㐸㌸㥢慣㝤㐹收㤰捣愵㜰㔰㈴愴㙡ㅦ戸㌵ㄸ㐲㕥㔶㕤㤴㌰㤰昸昴戳昹㈱ㅡ㘵㉣挳㑤ㅡ晢づづ㝡摦慥摣ㄱて㠶㔶㝤㍤㕦㐸㌲て㐱搲㌸ㄴ㘴ぢ㜷㐴㐷づて换㔱戰敡㠸㠷㈱搵敦昰挰㉤ㄶ挷慡挷㐳㐸挷㌸ㅣ扡捡㌱ちㅥ扡㕢戶㤸戵戱晤攸㘵㠲〰㝢㝥㈵㍦㐸㝢慥ㅤ㜲摢捥㌶扥ㄴ慢愶㥣㉣㜶㕥㌰㍡攴搳㜰㥣㤰慤敤㘰㝦づ慥ㄱ戸㌹㡣㈷㐶㑢慣敡〶搸ㄵ戴挳〰㍥〶ㅦ㉡愴㜲㍥愶㐲㘱ㅡ㥦㉥挰㉣㈵ㅢ昸挶ㄱ戱㙡㈱㜰挲㘲㌱㥤㜳㡢㕥〶敡㜶づ㠱挰戵㥤㍣ㄶ㝡づ㐶㥦愲挵搳㐷ㄹ攴㝤㘰捣〲㐹㤱㈴〰戱㜸晣㈸㠵㈱㔹㈵㤲ㄵ㈴㉢㈹ㅣㅡ〹愹慡㐰㜱ㄹ搶㌰〸㜹㔹挳愳㠴㍣㠸〴攷搳慤晡户〲㕣〶收戵戸挹愴㝥ㅣ愳㔷〰㌰扦っ㑤戵摢㙣慥㐳搲㔸て戲愵㥤㈳挷㈸㝤㌴ち㔶捥㜱っ㔲搵㥤㘳晡㌲挷㤵捥㘱攱㐱ㄸ㠵㡣つ搰㔵捥㤱换㘶㌲〵捣ㄷ㥣㐲㠰㔱㍣㙢ㄷ扣㤲㕦㐲㜳愲㔱搳㐵㑣㈳慣㤱ㅡ㘳ㅥぢ㡣戵㜵㤴㍢㡥戹㔱㔱㑥捡戶㐱㙥攰㌰扤㙤愴㜱ㄲ搰昵㜴㔵戴㈵愸㜱ち昲㕦晢散挳㜴㍦㝢昱愳㘹ㄸ敢㠹㍦㝢敦挵慦搳〱㜹昵㘳搶㐵㠷晣㙥捤扣慢ㅡ挷晤㘵晢晦晡搶摥攲换晤㐵敡㌱㈸㐴㜶挸㔳昱㡣㍡㔲愷㄰愸㔳㔹捣㤴摣㌴㘶㔶愵㐲㤸㜷散〲〶挷㐲㤰挲捡㉤㘵㥣ㄶ慢戲㤷〴㤸攸攳扦ㅣ扡㑡づ㡡㝥㈶㘳〷戹㕣摥てぢ㠵戴昱捤㔸㌵㤷换ㄶ搲㠱㡢扤搳ㅣ攲㜹ㅡ㝢昰戶敦〳㠵㐹㥥敢ㄴ敤愲昱慤㔸搵换昹㔸扣攴㐲攸㠵ㅥ㑥㌱㝣愷攴㘰挳捥㐷㠱ㄹ㍦㥦捤㕢摢㘹愳捤搳㠱㌱捦㈰㌹㤳攴摢㈰搶搸㐸㜸ㄶ㔹摦㈱㌹㥢攴扢ㄴ㡥㡢㠴戱扥㠲戳㈰㙢㍣㠴扣慣敤愳挴〴㈴㍥㝤愴摥㐱愳㡣换㔰敡づ㑢摣㐶㝤㉣搳ㄸ㌶慥改散㌸㌲散敥㐸㑣㤸㉥㠷㑥扤摣㈰㌰慦㐰搲昸㈱挸ㄶ敥㡡戶散㡡㍦㐲挱慡㉢㕥㠹㔴㝦ㄳ㈶㙥挱㌸搶㡥㜸〲改ㄵ㔷㐱㔵㜹㠵㡦㕤戸㡣㡦㐸敢㘳㌷づ㘷㈴搸㥣㉤㘰㠱㤹捤〶ㄸ挹戱ㅤ㘳昰㤰㕥慢摡㌹ㅣ搰㘰挱㥦㈹戸搸㌴㉦昹挵っ昶搰戱㐷ㄷ摡㌸慢㈹㘵㡤㥦挴慡㐵㌷敤㘶搲㠵㘲挱昳㄰愶㔳扥㥦ち戳戹㕣㈶攵㘳㑤㥡㠲㉦ㄹ㔷挷慡昰㤳ㄴ愶晡昰㠵㈰敢㜹㜲㤲㔶㑡㤵㡡㈹㌸㈰㘶ぢ㠱㙢㌵㙡愳捤㥦〲㘳㕥㐳昲㌳㤲㥦㠳㔸ㄳ㈳攱戵㘴㕤㐷㜲㍤挹つㄴ敥ㄴ〹㈵㠸晡ち挹㠲慣㥤㈱㤴㕥㌱㈹㑡㑣㐶攲搳㝢挵攷㌴捡戸〷愵㔶㡣摦搸㌴攸ㅤ愲敦㠵㤶㡥㐱昷㈱㘹晣ㄲ㘴ぢ晢㠵㤳㘲㠸扥ㅦ〵㉢扦㜸〰愹㝥㐳戴〳挷㜰慤㈹㜸〸ㄹ愲ㅦ㠴慥㙥敤ㄲ戶㐴㡢愵戰㤴挶愶㜹攰戸㌹㉣昰戰慣捡愵㜲ㄹㅢ㠱摡户㜶搱ㄸ昳㈱㘰㉣扥㙣挱ㄲ捣㠷㤹㤳㙦㕤㌰㈷㘵扢㐲㌶㜰㠸摥㉤搲㜸ㅣ㘸扤捥㤰㈱晡〹攴㡦晤㑣户㜹慡㑤愲㜷㠷㜹晤㠴收摤㜴〴㍥戹收挳搶ㅦ扤搲戳摦㤹换㥥改っ㕥扦㘴戴搸戵扦搰捣昷㐶㘴㈷摣㠴㘷㔳㜵㥤㜱㑡㤸㤴戸㘹摦〹㐳㉦ㅦ㘲挷㈶㠷捤攸㑣〶晢㌸㝥攰㠵㜹攳挹㔸ㄵ晢㙥㈵〷敢㕢㉦挸㘰㕡㡣㤳慢㝣搱㉤〴搸敥㉥㈱㥥扡挵㠲昱㔴慣ㅡㄶ㔲㠱㥢挷㔴ㄸ扤捡㑢㘳㤱㕣〸搳㌹㑥戵㐲〴攸愲㥢㌱㝥ㅦ慢㘶㙤挷㐶昷换戹㌸㔳昵㠲ㅣ扡㥥㡢愰㡥㌳搶っ愲㐱㌱敤㕡㝢㘸愳捤愷㠱㌱晦㐰昲っ挹戳㈰㤶ㅤ〹㥦㈳敢㜹㤲㍦㤲晣㠹㐲㈷ㄲ㑡㘴っ㤲㘵㔸㉥㠴扣慣㔴㤴昰㤰㤰㥤戰㤶㈵っ㈲ㄹ㑣㔲㐷㘲㤰っ㈱愹㈷㌱㐹ㅡ㐰慣戴㐶ㄹ慦㈱㌷愱敦㕣㠹㑤㕡㥥㐱晦ㄳ㉡昵昵晣㙤㌸昳㜵㈴㡤㌷㐰戶㜰て昴攴ㄹ攵㥢㈸㔸昵挰户㤰慡摥〳戱㍢㥥㐶て戴慤っ㥥㐰㝡挵摢搰㔵㕥㔱挲摡挷挵㤹〶挲㙤捡㜳ぢ㈵散搶㘱挲ㅢ攲ㄸ㉣㥦挲㘹㘵㘰扣ㄳ慢扡改〲㡥扥㙤散昵㘱㐲攵ㄶ㜰攱㡣㍣㠳㈱摥昱ぢ㌸㜵て㡤㜷㘳㔵扥㌷㠱㘳㑥㝣昳ぢ㌳敤愲㥤捤ㄷ扤愲㔷戲㜱昶㠹㈳昷戴敦ㅢ敦挵慡挵㐲摥㐵戰㜷㌰ㄸ〴㥥ㄳ㘲㙡ㅥ攴㡢㜰㌶㙣捡挰㍤晣㤲㤵搵㐶㥢敦〳㘳㝥㐰戲㤹攴㐳㄰㉢ㄷ〹㍦㈲敢㘳㤲㑦㐸昸㤸㔶㍥ㄲ㔲㔵㠱攲㌲慣愹㄰昲戲昶㡣ㄲ㕦㐴攲搳㠷收㘹ㅡ㘵㡣挰㉤㈷昶ㅡ戰ㄱ㤴㌹㘰昷㡥捤㕢㐱㑤敦㌱㕢㐸ㅡ㈳㐱戶戰㘷㌸ㅥ㘳昳搶㈸㔸㜹挶㈸愴慡㡦搹搳㤷昱〴㉤㘵敤㠵㠷㠰㔲㡤戱つ愸㜲っ散昱㘲㑤㥣捥㘴㜹っ㔶昰搳㌹戴戴ㅢㄶ戰ㅦ㤷捡ㄵ㌳㕥挶搸㌶㔶つ挰挵ㅥ㉥㌶捥攰ㄸㄹ扦㠸昷ㅦ戰搴挲敥㌱ㄶ㘲㘱挱昱㡤搱戱㉡㡥㕡ㄱ攸晤㙣㈶㕢挸㜹㠵〰昱㈴捣㘰敢ㄸ摦㠴换㘶㕣㌷㜴㡤㌱戱㙡㌶㠷㕤收㐲挹捤㘰搶攰戹㑥㤶挷攷㔸㜹〷愱㔳㜴攰㈲㐵㙢㙦㙤戴戹ㅤ㌰收㔸㤲㜱㈴攳㐱慣㝤㈲攱昶㘴㑤㈰搹㠱㘴㐷ち愷㐷挲㌲㐸㤶㈱㤱㌳㈰攴㘵㌵㐷㠹㤹㐸㝣晡㜰㌱㑢愳㡣摤㜱换敤晢㠶ぢ㡣搹攵㘸搱〴つ㝣昲て㌷㌵昷㐰搲戰㐱戶戰㑦㜸搲㈷ㅣㄴ慣㝣挲㐵慡摦㘸挱㈵㤵㙤捤挶〳㐰慢挶㐸㠱㉡愷㐰慣捥〶㔹㙣㝣愵㐳捦㑢挱㉤㜰㜴㥡㉥㈱㙡㌸愵㔲㈹敦㘴つ㉦㔶㑤攷㡢ㄹ散挴㈲㤸〴㜸晦㈱挰攱㙢㉡㠳㌳昳戴挷搵㜹捡㜷㡣㜴慣㡡㔳摡㄰愷㜴ㅣ〳㝣捦㈹ㄶ戱㉦敢攵㑢㜸㤳㈶攴㕢㍣搹㤴㤱㠹㔵戱搲㠷〵ㅣ㙥搲搸戹㈹㈲昰攴㍤㑣㈲㠱㑦㘵昲改㑣摥摡㔷ㅢ㙤㘶㠱㌱㜳㈴㜹㤲愹㈰搶㥣㐸戸㈷㔹㕦㈴㤹㐶戲ㄷ㠵㝣〵て㍦㌵㐸挲〹㤲㜰㡢敦攰昱戲昶㡦ㄲ昳㤰昸昴搱㘲扥㐶ㄹ昳㔰㜴摦㠹ㅣ㠷㤰摥挱㘲㍥戴昴换ㅣぢ㤰㌴ㄶ㠲㙣㘱挷㜰搲っㄶ㡢㔰戰㜲㡣〳㤰慡敥ㄸ㔸㙢㜳㑢搴戵昸昲愰㥣挸㉤㠶慥㜲っ扢㠸戵㤵㙦㘷㙤慣戱戱㘵㔲挸愵㔲㈱㈶晡㘸㈵戴㔵愶㤴户ㄶ㙡㡣戹〴ㄸ㙢㔱㤴㕢捡摣〱㔱㑥捡ㄶ㈳㌷昰㐴㙥㐹愴戱ㅣ攸晡㝡㄰扤搶㍥ㅣ挹ㄳ㍥晢戵㜶㤵ㄷ㕥㙡㠶㉣㠵㤱晤㑣攷㝥戰㔹敤㠹敥昵挵晣户㘶晣敡戸㌹愷㡥㝢㜹㡦㠷㥦ㅦ㜷戰戸㔴ぢ㉡昶㐴て㐴㘱㝣㑣攳〸㔰㔵攳㜸㤹愱攸攴搲㐱ㄶ挱ㄸ晢ㄹ㘹慣㥦㑢〵㉣㘶㔰攳㌸ㅦつ㐲挳㡦㔵㜳慥敢〴ㄸ㘶戱㌷㔶挲昴ぢ挳㜸ㄶ愷㜲㙥ㄸ扡㜹慣愹挲慣㔱㠸㔵昳搸收㑣愳㜷㤵戸㝣捥㘳㌶㔷㑡㘱㘳ㅢ㡢㉢散㠹ㄶ㐳捣晣㡡戱㙡㌶ㄷ㠶愹㑣づ㐳㠱㔳昲㠰捡㤵散㔲㠸敤搷㝣搶挹捡㠱晢㈰㙤戴ㄹ〰㘳㠶㈴㈵㤲ㄵ㈰搶戲㐸戸㤲慣㔶㤲㈳㐹㔶㔱㜸㜰㈴㤴晡ㄲ㐹㤰㉣挸㍡〴㐲㕥搶愱㔱㘲㌹ㄲ㥦扥㉢ㅥ愶㔱挶㝡ㄴ扤㔳摦昸㉣摢戴㜷㘷㍣ㅡ㝡摡摢㡥㐱搲搸〰戲愵㍢愳挳捥㜸㉣ち㔶㥤昱㌸愴晡敤㡣摣ㄵ㑤搷㝤〹㡦昱㉦㍦戸搹昷㠳愳㝣㠳㘷摢昶戹㕤昸挴㈹㍥攷扡戴㘳㝡晣㈱搳㤱昸ㅣ㔲㑦〸晥慥搱昷摦㈶㤷㌹搳ぢ㕤ㅤ㙤㍤摤ㄴ㑢搸挲捥ㄸ㠷慦㥤㐵㌸㝣㉤㙥摢㜲づ挷㤰搱㠷搹挶㤷戹㜳㔷㜷㠵㥤摤㘱㄰㤵搸㠵㡦搸つ慥ㅤ㈴搲㝤㍥㌳搴捦愷㐳昵ㄷ搹愲慦戴㡥挵攳㡣慦昲㜱愹ㄹ慤摤昲㝢扢㤴ぢ昳㜰搴㤴㜱㍣㙡搴㥣㌶㘹㍡摦昲戳扤扡慦愰挷晤敦敥挹〰㔸晥慣ㄷ敦挰慢挱㍣㠱㡤搷㠲㕢戱㘸戲㠶㥤〸捥挲收ㄹ㌳㍢摡昱慤搳㉤昵戱摢ㄲ敥搰昷㉢㘴戲戲搴㙤㥡愲慦摥㐶㉦ㅤ㌳愲づ㙢㕦㔸㉣㉣敤っ攵ㄷ㙢敢㘵〶慦㜷づ㙦㕦搶搱戹慡搰搱戱㡡慦㘱㡥㤰戹慥㤵㘱搸捤㡦挸づ㙤㔷敦㉥㌳㉤㠴ㄸ搴㙢换㌰昹㉡㉦ㅦ搲昸ㅡ挸㠴愵ㅤ〱㑥昵昰晦昴捥愳㝡㕡搷㈲㠱㔷㠳㤷㜶晡〵扦㙤㘵㠷㜱ㄲ㔴〶愱㑣攳㘴㈴㠶敢昷扡㕣昹㝡戱㔸慦挳摦㑤㌷昷攴㜷晣愴㘵搶㘹ㄷ㤵敥㍣攲攴搱㌳挵㍡㉤攸晢戵㔹搱㠱㕡㘰〷㄰收㉡㔰攳㔴㤴㠹挶搵慦㜰㡡ㅥ挰搸ち㙣慡〶昳㥢㄰㡡㌵㌱愰㡤㠰搳ㄵ㘰愶㝡攷㔳ㅣ愵〱㔸㉥〰㜰㈶〱㐷挵㠰㜶〲捥㔲〰改㍥㑥㔶戴㙢〰昴〱㌸㥢㠰捥ㄸ挰ㄷ㠴㡤㜳ㄴ愰㔹摦愱㔵〳㈰〲攰㕣〲扡㤰愶㤵扣愹攸搶ㄹ捡㐵㡦捥搰㝥戱㔶㘷㤰慥ㄱ㈷㈱㐳て㌰捥㐳〹挳愷户戵㌵㐶㙤搸㘵㥣て搶㈰昴㍡攳晢㐸散愹㙢戸搷敢摥敥扦昷扡户〸㘰ㄵ扦㔰㕢搱ㅥ㐵㉤攸晢改摡扡㤳㘱㔳慡㑦ㄷ㠶敢㈷㍥㘳っ挳㜶挵㍦晤㘵慡攸ㄵ攳摥㥤㘹ㅣㅦ㤱晦㑥㐳㜱慡㜹昹㔶慤㜱㌱ㅥ㈸敥扢㔹㜱㠴慥㑢搶㐸㠳㜹㈹㠴攲㥢㔰㡢晡㥤昸づ㌲慣㈴㤳㙥㘹搲昱㑣㍡㥤㔸摥摦㘳ㅤ慡〵ㄵ㥦搶扤〰愵㈸㍢捥㐵捡戸㤲㐵改ㄸ攲攴挵戲㕥㜶晣㤸户戸㌰〶㥣㐷挰搵ち愰摣㉣㉦㤶㘸㠰㜲戳㙢〸戸㈸〶㥣㑦挰捦ㄵ㐰㜹㑤㕥㉣搴〰㠸昰愴搷ㄱ㜰㜱っ昸㍥〱㌷㈸㠰昲晣扣搸㕦〳㤴攷摦㐴挰㈵㔰㡢摤散㔲㥤挱㡦ㅡ昱〳㥤㤱㔵㝥㤹捥戰㔲挵㜵挸挸ㅡ愴㥢㤹㜴㉣㤳㑥㈵㘶愳昸慡㡥㌱㑢ぢ㉡扥㌲㝣㍤㑡愲㜳挸㝢摣㠶㠴慡捥㥢㤱㌲敥㘰戹㔱慦㜵挵㡣㕥戶摦挹晢摤ㅥ〳㝥㐱挰摤ち愰㙡挷ㄵ㝢㘹〰㐴愸㥤㝢〹戸㈳〶摣㐲挰㉦ㄵ㐰昵㕡㔷㑣搵〰㍥㘳㠳昹〰〱ㅢ㘳挰慤〴㍣愴〰慡挱㕣㤱搱〰搵㘰㡦㄰㜰㈷搴攲敡扣㑢㘷昰〳扦㡢慢㌳昲㔱敦搱ㄹ摥㑡㍣㡥㑣戵敡㜴㔰㝣搵敡戴戵愰攲敢换扦㐱㐹㜱㜵㍥㠹㡣慡捥㑤㐸ㄹ扦㐹㍣慣敤㠸摤㝢㍤散㙦㘹晢㔳㔰㡢㝢挹昳挸搰㈸攳㜷㄰晤㡢攰扤〹㉡㌲㜸㍦㠹㐴㥦攰扤㑢㝦て㌱㐵ぢ㉡扥〵晤㈲敥慡散收㝢㝦挶ㅦ㔰㘶搴慢㙣㔷㑣敡㘵昷戳㄰㡡㤷愰ㄶ摢晤て㘴㘴㘵搲㙥㤳㤶㤹戴㑡散搸㥦ㅤ㍢㘸㐱挵挷愵摦㠹敤㜸㠳㜶晣㤹㐵㘹㜷昴㌲㘲扣戶㐳㜵愵㤷㜸㡢㜷㘳挰㥢〴扣愲〰搲ㅤ〱ㄸ愳〱㄰挱扢晥㑡挰㝢㌱攰㉤〲晥慥〰搲ㅤ〱ㄸ愵〱昴㤱〶昳㔵〲摥㡦〱㙦ㄳ昰㑦〵㤰敥〸挰㔶ㅡ愰摣昱つ〲㍥㠰㕡散㡥㥢㜵〶㍦㙡挴㠷㍡㈳摤昱㈳㥤攱慤〴㕦〲㤳㉤晦㈶㑡攸㌳㠸扣〵㤶ㅣ㐴摥㐶攲㍦ㅡ㐴ㅡ㘰㙣㔵攷㌶戵愰攲慢摤挳㘱搷挹㌰㔴㕡捣搷愲㤴㤳㡣㐴捡㜸ㅦ收愰㜱㘴㕤扢戶㌰㜴㑤昰㐹ㅢ捣捤㄰ち扥㠱愵〰㕢ㄳ昰㤱〲挸扡〶愰㔶〳㔸〱つ收㈷〴㡣㠹〱愳〸攰攷搷㜱〷㔹搷〰㝣晣挱㈷㜲づ〱ㄱ〰㠳㈰ㄴ摢挵〰扥㈶㘶搴㈹㠰っ扤〰㝣愰〱捡㕦㠶㄰㌰ㄶ㙡㜱攳㡣搳ㄹ㥡㉣挶敢㡣㝣搴敤㜵㠶戶〹扥ぢ㈵ㅢ㠷扦捡昱㉦扡㈵晦ㄶ㠴㙣慣〶㈴晥愳挶㝡ㅢ挶㔷㙤慣户戴愰攲㕢改㝣㔱㉢㙥㉣〷ㄹ㔵昷㌶㔲挶〸㤸ㄳ昷攸㡣㜸㕤搷っ㥦慦挱戴㈰ㄴ㉥搴㔸㌳昲㤱昳挸昰㤱晢㡥搷㝦敦捦愸扦㘹㐱挵㤷搸昹ㄲ㡥戲㘳㉦摡㌱㐶搹愱挶㡢㡣㜸㐵摢愱㥣㠶扦摤㈹㥡㘳挰摥〴㡣㔷〰㌵㥡㘶挴㥦㌵㐰㌵改〴〲㘶挶〰扥㑦㘴散愸〰㙡㠰挹㠸㍦㙡㠰㝡搲㠹〴捣㡡〱㝣慢挸搸㔹〱搴〰㤳ㄱ捦㘸〰㐴愸ㅡ晥㜲慥㤸㡤㜴散㌴晢敡㡣㜴㥡㌹㍡㈳㥤㘶慥捥挸ㅡ㍣ㄸㄹ㔹㠳㝤挶敢㈷㔱㝣搵㘶摤愴〵ㄵㅦ愵㍦〴㈵挵捤捡搷㑥㔴㜵ㅥ㡥㤴戱㥢戲㕤搵㑥㑥㍣愱㙤㔷戵搳㐴摢昹㥡㡢〲㝣㠹〰㕢〱㔴敤攴挴愳ㅡ愰㙡挷㈵愰ㄸ〳㕡〸昰ㄴ㐰㌵㔸㑥㍣愲〱慡挱㌲〴〴㌱㠰敦攲ㄸ㌹〵㔰搵㤹ㄳて㘸〰㐴愸捥愹〴㠴㐸挷搵㔹搲ㄹ㔹㥤㉢㜴㐶㔶攷㑡㥤㤱搵挹㌷㕤慡㔵攷㍤㈸扥㙡㜵摥慤〵ㄵㅦ敢㕦㠷㤲攲敡攴ㅢ㈵慡㜶㌶㈰㘵㑣㔷戶换摡戱㔳㘲愳戶㕤搵㑥㌳㙤㍦づ㙡㜱㉦㌹〹ㄹ㘹㔴㥦㔹敤㉤晤ㄹ昵ぢ㉤愸昸㔳〰㝣㙦㐱搹挱昷㌷㡣晤㤲㜶攴挴㡤扤散㤸㐷㍢昸戲㠴〲昰㉤づ㘳㠱〲㐸㍦戰㜳攲㕡つ㔰㝥戰㠸㠰㌳㘳〰摦攵㌰ㄶ㉢㠰㙣㈵〰㝥慡〱㄰愱㤵㤶ㄲ昰敤ㄸ挰㌷㍡㡣㠳ㄴ㐰晡〱〰㔷㘹㠰昲㠳㠳〹㌸ぢ㙡㜱戳㝥㐷㘷㘴戳昲扤つ㑡㘴戳昲晤㡤戸〶㉦㐷愶㕡戳㕥㡥攲慢㌶敢㘵㕡㔰昱㔷ㄱ慥㐰㐹㜱戳昲挰㕦搵捥㔵㐸ㄹ㉤捡㜶攵昴㈹㜱㠹戶㕤㌵慢㑦摢昹挲㠰〲昰昵〷愳愸〰捡㠷㔳攲〲つ㠰〸戵ㄳㄲ挰㌷ㄲㄴ㠰㉦㐱ㄸ㉢ㄴ㐰昵挳㤴㌸㔷〳㔴晤户ㄲ挰户ㄱㄴ㠰慦㐲ㄸ慢ㄴ㐰㜵慢㤴㌸㕢〳㔴㜵戶ㄳ㜰㉤搴攲敡扣㑥㘷㘴㜵㕥慦㌳戲㍡昹攲㐳㕣㥤㝣搹愰㕡㜵㥥㠱攲慢㔶攷改㕡㔰昱搷㈲敥㐳㐹㜱㜵昲㔰㕦搹捥搷〵㡣㙥㘵扢敡㈵㜹㜱㥡戶㕤㔵攷㕡摡捥㜷〲㘲愳ㅥ㐷㐶ㅡ搵愷㤷㥣摣㥦㔱㈷㘹㐱挵摦愲攰㠹戲戲㠳㐷改挶戱捡づ搹㑡㕥㔶㥣愰敤㠰〸慤昴ㄵ摡挱㜳㙢〵攰㠱扡昱搵㠴攱〰ㅣ搷换昰ㄳ〹㜸㈶〶㍣㐵挰㐹ち㈰㕢〹㠰愳㌵㐰戵搲㈹〴昰㍣㕣摤攱昷〴㝣㐳〱愴ㅦ〰戰㔶〳㤴ㅦ㥣㐶挰㜳㔰㡢㥢昵㜹㥤㤱捤捡㈳㜴㑡㘴戳昲㈸㍤慥㐱㥥㘰换ㅡ攴散搰攴㝣搰攴㕣㔰ㅣ㠵攲慢㌶敢ㅡ㉤愸昸戳ㅣ慦愳愴戸㔹摦㐷㐶搹捥㌳㘸攳慣㠴敤㡥㈷摡㝢搹㝥㌶㙤攷㠱慦〲昰㈴摡㌸㐷〱㔴户昲㐴慢〶㈸㍦㌸㤷〰ㅥづ㉢〰捦愳㡤昳ㄵ㐰㌹扤㈷㐲つ㔰搵㜹〱〱㍣ㅤ㔶㠰昷〸戸㐸〱㔴㍦昴㠴慦〱㄰愱㠵㉦㈱㠰㘷捤㜱㜵㝥慣㌳戲㍡戹㠹ㄳ㔷㈷㜷散攳敡攴戱慦慣捥㍥㐳昳㘱㈸扥㙡㜵㉥搷㠲㡡㍦㔷㘲愱愴戸㍡㜹㙣愹㙣摦〶㈹攳㐷捡㜶攵ち㥥㌸㔸摢慥㕣攱㉡摡㍥㌶〶㙣㑢挰㑦ㄲて敢㜹㘲㘹慦㠷晤㈹〱攳㘲挰㘸〲㝥愶〰捡㍢㍤戱㐸〳㔴㜵㕥㑢挰昸ㄸ㌰㠶㠰敢ㄵ㐰㌶ㄸ敥㌰㑦〳㔴㠳摤㐸〰㑦㘸攳敡㥣愰㌳戲㍡㜹㘲ㅢ㔷㈷㑦㙥攳敡㙣㐲愶㥡㜷敥㡢攲慢㔶攷㙣㉤戸戲敦㥦㜱攱㠱㙢㕣㥤㍣昵㔳搵㤹㐲捡戸㍤昱戰㑥㕡㌴昷㝡搸㡤戴㥤〷㡣ち攰ㄱ㜰㤷〲㈸摦㐹㡢扤㌵㐰昹捥㍤〴攴㘳㐰㥡㠰晢ㄴ㐰戹㜳㕡散愹〱慡㜶敥㈷㘰㙡っ挸㄰昰愰〲愸愰㥦ㄶ㔹つ㔰㉤晣㌰〱㝢㐲㉤慥㑥㥥㜱㌲㈳慢㜳㥡捥挸捥捥㌳捦戸㍡㜹捥㔸捤㍢㕤ㄴ㕦戵㍡ㅤ㉤愸昸昳㌶ぢ㔰㔲㕣㥤㑢㤰㔱戵戳ㄸ㈹攳昱挴挳摡㘹搱搴敢㘱㥦愰敤㑢愱ㄶㅢ戵ㅣㄹ㘹㔴㥦ㄸ晥昹晥㡣摡㐵ぢ㉡晥㜸㑥㄰摢挱昳㌳攳改㠴ㅤ㡥㈳㈶昷戲攳ㄹ摡挱㈳㈷㘵㌸㑦搱㡣攷ㄴ㐰挵㄰㐷㑣搴〰攵昴㝦㈴㠰〷㔵ち挰戳㌴攳〵〵㔰㝥攰㠸〹ㅡ愰晣攰捦〴昰㍣㑢〱㜸愲㘶扣愴〰慡㔹ㅤ㌱㔶〳㔴戳扥㐲〰捦挹攲㘶攵㜹㔹摣慣㍣㌷㘳㐶㌶㉢捦捦攲ㅡ㍣ㅡ㤹㙡捤扡つ㡡慦摡慣愳戴愰敦摦ㄱㄲ挷愰愴愸㔹〷昳㠸㘳愰攳ㄶ㍥收㤰昶ㄶ㥦㝦敡戰扥扤愵㉤㕣扤愲㝢㘵晣攷つ昱晢㍤㜸㘷搵㝣ㄵて挵ち攴㈵戸㌷捦㔲捤搷㤲㕣㙥挰㑢敥㍦㤳摣戳㈳敥敢㐹㉥户搲愵敥ㅢ㐹㉥㌷㠵㈵昷捤㈴㤷㕢戴㤲晢㔶㤲换㝤㔸挹㝤㍢挹攵㘶慢攴扥㤳攴摥ㄴ㜱摦㑤㜲戹㔷㈹㜵摦㑢㜲戹㈱㈹戹敦㈷戹摣㜵㤴摣て㤲㕣㙥㉤㑡敥收㈴昷户ㄱ昷挳㈴㤷㕢㘲㔲昷愳㈴㤷ㅢ㔴㤲晢㜱㤲换㕤㈸挹晤㈴挹攵㔶㤳攴搶攰㍣㌰㙥ぢ敥㈷㐹㉥晦愲㕣捣摤ㅣ㜱㙢㤳㕣㙥愰㐸摤㐱㐹敥㈰摣㐴㜲〷㈷戹摣ち㤱摣扡㈴㤷摢〰㤲㙢㈴戹㕣㤴㑢敥㤰㈴㤷㉢㙦挹攵ㄷ〸㘲换戸扣㤶㕣晥㌵捣㤸换㌵戴攴㌶㈴戹㕣㥤㑡敥搰㈴㤷㑢㔰挹ㅤ㤶攴㘶㈲敥昰㈴㤷㡢㐹愹㍢㈲挹攵㌲㑤㜲户㑡㜲戹㘸㤲㕣㉢挹攵捡㐸㜲㐷㈶戹㕣晥㐸敥搶㐹㉥搷㌸㤲㍢㉡挹攵敡㐱㜲户㐹㜲戹㐴㤰摣㙤㤳㕣慥〳㈴㜷㜴㤲换挹扥攴㡥㐹㜲㌹㡤㤶摣敤㤲㕣㑥㙡㈵㜷㙣㤲换㤹慢攴㡥㑢㜲㌹㍤㤵摣昱㐹㉥攷愰㤲扢㝤㤲换搹㥤攴㑥㐸㜲㌹㠵㤳摣ㅤ㤲㕣捥搳㈴㜷挷㈴㤷㤳㌱挹㙤㑣㜲㌹捤㤱摣㠹㐹㉥攷㌲㤲扢㔳㤲换〹㡢攴敥㥣攴㜲㔶㈲戹㤳㤲㕣㡥昷㤲㍢㌹挹攵愰㉥戹㥦㑢㜲㌹㜲㑢敥㤴㈴㤷挳戳攴敥㤲攴㜲攰㤳摣捦㈷戹ㅣ㠶㈴昷ぢ㐹㉥挷ㅡ挹摤㌵挹攵㠰㈲戹扢㈵戹ㅣ㌵㈴㜷昷〴㜷㉢㠶㕤づㄴ昲㑢戶㕢㌱摣㤶㜳っ戳攵ㅣ挳㙢㌹挷戰㕡捥㌱㥣㤶㜳っ愳攵ㅣ挳㘷㌹挷戰㔹捥㌱㕣㤶㜳っ㤳攵ㅣ挳㘳㌹挷戰㔸捥㌱ㅣ㤶㜳っ㠳攵ㅣ挳㕦㌹挷戰㔷捥㌱摣㤵㜳っ㜳攵ㅣ挳㕢㌹挷戰㔶捥㌱㥣㤵㜳っ㘳攵ㅣ挳㔷㌹挷戰㔵捥㌱㕣㤵㜳っ㔳攵ㅣ挳㔳㌹挷戰㔴捥㌱ㅣ㤵㜳っ㐳攵ㅣ挳㑦㌹挷戰㔳捥㌱摣㤴㜳っ㌳攵ㅣ挳㑢㌹挷戰㔲捥㌱㥣㤴㜳っ㈳攵ㅣ挳㐷㌹挷戰㔱捥㌱㕣㤴㜳っㄳ攵ㅣ挳㐳㌹挷戰㔰捥㌱ㅣ㤴㜳っ〳攵ㅣ扢㝦㌹挷㙥㕦捥戱扢㤷㜳散收攵ㅣ扢㜷㌹挷㙥㕤捥戱㍢㤷㜳散挶攵ㅣ扢㙦㌹挷㙥㕢捥戱扢㤶㜳散愶攵ㅣ扢㘷㌹挷㙥㔹捥戱㍢㤶㜳散㠶攵ㅣ扢㕦㥣ㅢ晡㍦昸晦攵㈵</t>
  </si>
  <si>
    <t>㜸〱敤㝤〷㥣ㄴ㐵晡昶搶挲㌶摢㐳搸㈱㤹㍤〱攱ㄴ㤱㜵㜲㄰搷㘵㔹愲㠰㘴㔰㔱搷㥥㤹ㅥ㔸搸㠰ㅢ㄰捣攱㍣㑦㍤ㄳ㘰昶㑣㤸㈳㘶攵捣㜰愷愲㝦㜳搶㍢挳㜹收㠴㡡㘲㌸晤㥥愷扡慢愷㘷愶㜷〹㝦敦晢昹晤㝥摦戰晢搲昵扥㑦扤㔵昵扥㔵搵搵㔵敦昶㤴㠸㤲㤲㤲㕦昰攱晦晣㜴攵挵㑥㌳㤶戶戶㤹㡤㤵戵捤つつ㘶扡慤扥戹愹戵戲愶愵挵㔸㍡愹扥戵慤ぢ〰㕡㕤㍤攴慤㘵㜵慤昵㐷㥡攵㜵㡢捤㤶㔶㠰捡㑡㑡捡换昵㔲挸户户㝦晤㉡愱㌳㤷摥㤵〴愸ㄲ㕤㈳改㐶㔲㑥愲㤳昸㐸扡㤳昴㈰改㐹搲㡢愴㠲挴㑦搲㥢愴て㐹㕦㤲㝥㈴晤㐹戶㈱搹㤶㘴㍢ㄲ㤶慦敦㐰戲㈳㐸㡦㥤㐰㘶搶㡥㥡㤲㕡㠰搶捣㘸㙢㙥㌱昷ㅣ㌰摢慡㜳㔵㌰㔸ㄹ慣㡣〶㈲戱捡挰㥥〳㙡摢ㅢ摡摡㕢捣慡㈶戳扤慤挵㘸搸㜳挰搴昶㔴㐳㝤㝡愲戹㜴㘶昳㐲戳愹捡㑣〵挲㈹㈳㤲〸㐶愲搱㙣㌲㤹攸戱㌳㌴敦㕦㍢㙡㙡㡢㤹㙤晤戵㜴晥㡥㍡愷搴㡥慡摣摦㙣晢戵㜴敥〲㥤㔰㌹扡戹搱愸㙦晡㤵㤴㤶搱愷搱搱㘶扡㥥捥㌷捤㤶晡愶㜹㤵愸㜶㥥愱㤱㡡㔷搶戴戶戶㌷㉥㘲㍦慡㌵ㅢㅡ愶㥢㔹改昴挶搱慤㙤㔳㡤㤶挶搶ㅥ㡤戴㥦搹㘲㌶愵捤搶㕥㡤㘳㤶愴捤〶ㅢ搸㕡摥㌸摢㘸搹摦㘸㌴扢昲愲愲搱昲攱㠴㡣搹搴㔶摦戶戴㘷攳慣㔶㜳扡搱㌴捦㈴愴慣㜱㕣㝢㝤㐶㜴敤㡡㥦㤲㉥扢㜹搵㑣㍡ち昵㘹慣㥤㙦戴戴挹ㄴ㕤ㄸ昴挲扡扡㡢㙣㐵㕥扤搸愵〶ㄴ攴愲捦㘶搴㌷㑥㌴㕢㥡捣〶ㄶ㐲㑦づ㉢〰㐹〳㔹㝥㜰㉣愵㥡㐳㉦㠹敥昶攰㘳㕢㔸㡡㌶〰㘴捦㤹㉤昵㘸㘶㝢㠳搱戲攷攴晡愶慡㐰㘵㈰ㄶ摢㜳㔲晤㐲戳愱摥㙣㙤㐳㍡ㄴ摡㜳戲戱〴ㄷ搱㤰㍥㄰㌹昴㐱捣扢㉢㐹搵搸挴摥愱扤昵挱攴づ〱ㄱ㕤㕦挷㠸㜷㤷挳㔱㔷㕡㘷㤴搶愵㑡敢搲愵㜵㤹搲㍡戳戴㉥㕢㕡㌷慦戴㙥㝥㘹㕤㝤㘹摤㠲搲扡㠵挰愸㑦㜹户㙥愵昶㘷昴ぢ㍢㥥㜶㕣搳㐹㈳㔷ㅥ搵昴搱㠶愵摤扡〸づ㜲㌹㐷散㠶㡢捡愲㝡〷㐳攱扣㝡㠷挳㐱扢攲戱㔰㔴摦ㅤ㜹昴愱㈰摡ㅥ㈰摤慡挶㠶〲慣晡㌰戲昷〴ㄱ攲〵㔴㥤搵晦愴㝥㘰㘴摦ㄵ摤㈷㕥㍢㐴㥣㌳㘴扦ㅤ㕦ㄶ㥣㔷㘴戹㤵戸㈸㉥㌷㄰㡡收㤵ㅢっ挴散㜲㠳㠹㤸扥ㄷぢ〸㠰㘸㐱㤰㙥㔵㤳㠲ㄱ㤶ㅢ㈲㍢っ㈲挴㔳㜶戹挳㠷昷㝤晦挷㤷搲㘳捦晣㉥㝥摡摦搷摣扤㑡㜰㉡㤳攵㐶㜱戱㔷㔱㝢〳㤱晣昶〶攲㤱愸㉡㌸ㄸ搷㘳㉣㈱づ愲㈵㐰捡慡〶㑦ㄸㅣ搶㤳㘴敥つ㈲挴摦散㘲㙦㙤㔸㌷攴ㄹ晦㍤愳㑦扦㙥㝣昶㡤昷㕦㌸㔹㜰昲㤴挵敥㠳ぢ㡦㘲ㄳ挱㠲收㠶ㄳ慡搸㐸㔸慦㘲〹晢㠲㘸搵㈴㔵㠳愷っづ〵昴㤱攴搶㠰〸昱愰㕤敥捦㙦捦㕥㌱昴慥敤㈷㥤扢搳ㄳ㠳㘷㔴ㅥ晡㠶攰搰㤵攵搶攲愲戸㕢〶㐳㜹挵㠶㔵慦㡣〵㠳晡㘸慡ㅦ〳愲㡤〵改㕡㜵㐰㌰愲㡦㈳㙦㍣㠸㄰昷搸㐵㐶攷㡥戸散㤵㑦搷散㝦捡㜳㌷㕦㝣㔱攳搹㉦ぢ摥ㅤ㘴㤱晢攱挲愳愹戱㘴㕥㤹挱㐰挴㘹㙡㌴愹㑦㘴〹㤳㐰戴挹㈰攵㔵㌵㔳㉤摦敥㑦晥ㄴ㄰㈱㔶搹㈵㥦㜴晣慣ぢ㝦敡戲㙥搲戵ぢ慢捥㕡晦攴慥㍦ぢ摥㤲㘴挹搳㜰戱改㍥ㄵ㠸㐵㤴㡤攱摡改㉣㘰〶㠸㌶㤳愴㙡昰㈴摡㜸ㄶ戹戳㐱㠴戸摥㉥㜶搴〷愱㙡慤敡愹㔱㈷㍥㝥挵搳慢㝢㍦昲㐰㔹㜷㠸㌷㙢㑡挲摣㠲㔹搱㌵愹昶攲㠴㔸摢摥摡搶摣挸ㄹ昱搷㥤㔹㑢散㤹㔵っ昱㥡搳慣愹搵慡搱晦㜲㘲摤戵㐰㍦㈷搶㈹㡢摡散㠹搵㉡攲㔷㤹㕢㠵㝥〰摤㜱㈰㠸㜶㄰㐸㥦ㄹ㤱〱㌳㌱㥦㥡〳愶戵ㅢつ昵ㄹ㈳㘳敡㜳㠹㌸ㄸ㐴㠸㤵戶挳㕥㔹愶㈷㉢㑢㉦ㄹ㜳敡搳㑦捦㡡㡣ㄸ昰扡攰㠲㐵昶㤳㐳㜱㔱㍣㈸〲ㄸ〶敥戹㍡㌷昷㐴昴㍡慡㍦っ㐴㌳㐰㌰攳㔹扤㌳㐵㜶ㅡ㐴㠸㑢散㔲捦ㅢ㌴㌳㘵昶㜹〰愵扥晡收挹㍤愷㝣㔵挶ㄵ㔲戸挰㔴㥥昷摦戱㔸昱愴㡤搶㌶扢愳㜰敡昸㜵㝢挶愶㙦戹㘳㕢搲晦晤㕢㉥ち昹㔵扡㠵㙥搲晡㔹㄰㙤ㅥ㐸㍦愷㌳っ㤸㍡㝥敡㠰㤹捤㙤㐶挳摥晡㝣㘲敡㐱㠴㌸捦昶搰ㅦ㑢㝥慡扦昶挳昶晤捥㥥昳㘶㑢㘶晤攵摢〸㉥㕦㘵扦㔸㠸㡢摦ㄷ摤ㅢ摣扤㈲㔸㘹摤㡦㈲㝡〳ㄵ㌷㠲㘸㑤捣㕥㌵㍤慣㌷㤳戵〸㐴㠸戳散戲昶摤攷戲昷て扤㘲昹愴㍢搶晦㜰摥〵敦慣晥愷攰㉡㔹慥㤹㕢〸㙥〵搱摡㐰晡收㉡㕦扢慢慡㝢㍢㈱㡢㐱㠴㌸搵搶昷挳攸㡦扢㉥㝡攳晥㥡㔳愶㜴ㅢ扣昶晢㥦㕡〵ㄷ摣戲敥㑢㜰㌱慣愸敥昹户㤷㔰㌴㙡㔵㍦㔴ㄹ搵㤷㔲晢㤱㈰摡㔱㈰㤸㜱㈷㕢㝤晡㘸昲㡦〱ㄱ攲㐴扢搴㈹㠷ㅣ㝣搰㠷挱㘳㐶㉤㝦晣㤶㍥㉦㕥昶㤵㄰㕣攱换㔲㡦挳㐵昱㐸捡㉦㌵ㄸ㜴㈶晡㐸㐸㍦ㅥ㌹昴ㄳ㐰戴ㄳ㐹慡〶㑦攷㝣㝢ㄲ戹㝦〰ㄱ攲㈸扢搰㤱搵㍦て㝤扣挷㘵攳㙥晥晣挹ㅦㅦ㝢敤㉦㤷〹㍥㔱㜰捥ㄵ晡ㅦ㠹㍥〵㐴晢ㄳ挸㌶捥㜴㌰戵愵㌹搳摥㔶扦搸㥡ㄲ㑥㈵敡㌴㄰㈱摡㙤㥤㑦㝣㜵晤敤㡢㡦扤㙤搲㔵敢㘷㉥ぢ㍣昱摡〶挱〷ㄴ搹㤰㍦攳㘲㜸戱昹㐲昹㌷㉤摣挳戸㝣ぢ㔶㈶〲㌱晤っ敡㍦ㄳ㐴㍢㡢㕡慡愶㠴昵戳挹㍡〷㐴㠸㈶扢挸慥㑢愷㕥昸㔸戸㘱昲㡤㘹㘳捣挵晥㜳㝡ち㍥づ挹㈲㤷攳㘲搳㜷慢晣㤵搷ちㄶ㜰㉥㠸㜶ㅥ〹ㄷ㈲戰摥昹攴㕥〰㈲挴㍣扢搸愵〳㙡㐶っ扥晥愴〹㤷摥晣㠷ㅥ〷散㥥㕡㈳晡㐳㉣㡢扤〸ㄷ挵㉤つ㠴昳ㄷ慡㌱换㘷㘸㘹㍣慡㕦㑣晤㤷㠰㘸㝦〱改㔶㌵换敡㈹㤷㤲㝤ㄹ㠸㄰㠷搹挵㕥晦晡㜷愳ㄳ㈷扥㌵㝥攵挴㡤㔷㥤戸㙣㙥㐸㙣〳戱攵戴㉢㠸扥ㄲ㐴㕢〹㌲㘰㐶㜸㐰㉤㥥㔸摢㕡摡搷㕣扢㘶㘵昳〰㜴晢㝣昷㕤㐵晣搵㈰㐲ㅣ㘴㙢㍦收㤶敥㝢㌶捦ぢ㡤扡㌳昳收㘷㤹愱㜷㤵〸㍥㑢捡㐶㕤㡢㡢攲㌵㐷㌰㤰敦扥㔰㈰慥㤶戱攱㘰㐸扦㡥㈵㕣て愲摤〰搲慤慡搶㕡挶摥㐸昶㑤㈰㐲捣戰ぢ扥㘳昵慡散㑥晤㤷㡣戹㙢挲愵㠹挳摥搲〲㘲㍢㠸㘵挱户攰愲㜸搸㠵ち㡣ㄹ戴㠶ㅤㅥ㘱昵㕢愹㝤ㄵ㠸㜶ㅢ〸㠶摤㝥㤶㌱㙦㈷晦づ㄰㈱㈶搹愵㤶摦晥挳㌳昷㔵㝣㌳昲攲扡昱挷㥣戱㘲摢换〴ㅦ㤸㘵愹㜷攱愲搸㠷愱愰㝢攰攱㠹搹㕡攷㔸㍥扣㥢晡敦〱搱敥〵㐱戹㌵㔶戹昷㤱扦ㅡ㐴㠸㌱㜶戹ぢ㕦摢晥慤㘵搷ㅦ㌲㜲搵㤳㈳挵敡㥥搳戶ㄱ㍢㐰㉣换扤ㅦㄷ扢ㄵ㡣㤲㘸愵㝢改㥣慣戴搶㤲挱㤸晥〰㌵㍦〸愲㍤挴晣㔵戳挲晡挳㘴㍤〲㈲挴扥㜶㘱搷敥昳挸㐹㝢扤㝣昰攸㌳㜶戹㘹捤敡㥢敥扢㑤㜰㉦挰敡㌱㙢㠸㕥ぢ愲晤つ㘴㘰㘱㡦攱㉣㥦摦㘵晥捥っ㡦㠱〸㤱戰搵㙦昸㍡晢散ㄷ㙢晢㑣戹摡㝦户敦扤攱ぢ㔶昵㜸〲攲㘹昶挳摢攸ㄶ攳〸㍣づ攷㥥戴㐳㤵㜸㘴摢㥣㉤〶散㌰㘴愳搹㜸㌶ㄸ捣㐴〳㐶搸㈸ㅢ〸戵㥢晢㉣换㌹扢㐷㜶㑥㝤㔳愶昹〸戹〶摢㘹㤴㠱昵愰昳慣㍢捣㤶㡤㙡㙥㙦捡戴敥攸㉤㥣搱㘶戴㤹㍢ㄴ捡㜲㑡㡡戲捤挰愳扦搹㉡换晢㕤㘱戶搹㐶㐳扢㔹戳愴摥ㄲ敦㕣㈰挶㠳㝦㜳慡㘳改搸ㄶ昳㜰㐷㕡㔴愳ㅡ散㑣㉤㤶扡㡢㕡㘹㠹慣㝡つ愸㥤摦摣㙡㌶挹敡つ㙢㥣㕡㥦㕥㘸戶捣㌰戹慦㘵㘶㘴㔳晢㔳㘴敦㍥っ㥢搲㠴㠶㘲㍦㈱㌳挸捤捤㡥㔹搲㘶㌶㘵捣っ敡扢挸㙣㘹㕢㍡搳㐸㌵㤸摢攴㐱慣㌲㈱搸㍥㡦㍤戶㌹摤摥㡡昹愸慤愵戹㈱㕦㔲㤳㔹㙣㘰挷㈳㌳戹㌹㘳㘲挳愲㉢㍦㈵愲愴㑢ㄷ㈱㑡昶昰㕡搶㔱㙦㙢愵㜴㠴换挵㍢挳攷摢攵㜷扢捡改㘸ㅤ㕡搱㘰戲㑦㤶づ摥㠴㌲愹㤷㙡㠶㜶っ㜴戵㠹㥢㠰㐴敦摥㌱㕡搶搱昱摣㝦ㄷ㕣㕡摡搷㙥晤㤸挵搸ㄵㅡ㙦㌴㘵ㅡ捣㤶㑥户㌰〵㙢愴慦〳㈹㡢㘲㌴㜷㘸扤慥㐰㠸㈵㘲㘹搹ㄱ昵㤹戶昹摡㝣戳㝥摥㝣慥愹戰捤㔹㕥㑥搳ㄶ㝤昴愷挰搲晦㠷攴㘹㄰㥦慦㐴㝢㠶㈰捤愷㍦㙢愵换戸㉦戳㔹て㜷㜹晢㑤愵挸愵换晤㉤㙣㐶戶㤶㌵㘲㐹摦摡愵㡢㔷㉢挷ㅢ慤昳摢搸㍤㍢ㄷ㔲摦㜳㈴捦㠳㤴つ〶搹攴㜶㔶〵㐰㕤戹㙢搷戳㜱戴㤹㌵戰㔷㉡㐷户㌰捡攴挳㘶ㄹ戸慤㘹㥤晢㜴ㄳ㌰㔶㤶㘸戸挲攰敦搱挸摥㙦㉥㘹ㅢ㙤戴ㄹ摤ㅡ戱攳〷㉦改〰つ㤳戹慣㉢收散㈹㜹㉡户捦㑥㐱㠳㕦㕥扡戴㜴㤷っ㑢ㄳ〶づ挶㑢㐹ㄷ㥢㜶摥〸搴㥤て〸㕡㘱㐷捦摦戹挳㠶㘲㘶㥣搹㌴㜳改㈲戳㤵昰㜲慤㔳㔳ㄶづ㉦昹戴㥡㑥捤㙡慢㙦㘸慤㐴㑤挷戵㌴户㉦晡㌵昵㔰㤷晥〲㠸晡㤴敤㠹㕥扣昹㙤㠲戹㑡扡㉤愶㙦敡敡㑡捡愹㡤ㅣ㝤㔷ㄲ昶㔶㈸晢〵晦挹㡦晥ち晥昳㜵㈶㉢ㅢ〲挴㤶散㜲㤶〱摦愳㜱㑡㍡㌵戳挵㤴晢戶攵㌲〱㙢昷㙣㥣搳摣戲㌰搵摣扣㤰㥢ㄷ扤㘴慡㜵扥㘹戶㜱㉦戴扢扤昷㉢昷㜸㠵攸搲㈵㙦〳搳戵㘹扡ぢ昴㙢㙦㠰散㍣戳㌹搳摣㍡〰㍦㌵㉤㠷户搷㉦挶㐵挶ㅣ㌰戳挵㐸ㄹつ昳㥢戵㌷〱改㠲㕤㕡敤ㅦ戸ㄸ挱㍢㔳㐳㝤㤳㠹㥥㘸㌶㉥㌲㥢收㌷搷捤づ㔷〶敡㠶搷㌴㘱㈷愰搵慣挳捥㉥戶㕦搳㐶㜳摤㘴昶攷扡㕡愳愵愱戹㜲㐹㐳敢ㄲ㌱〸〶攳㥥攴㤷捦摥戸攱挹戵㔵攳㑥摣昱愱ㅦ㍦ㅦ摣㝦愵ㄸ㘸ぢ㡡㌶㐹㜷㐷㤱扣戱敢㙦㠳㠸㕤〰攳㐴㠴敢晣㡦晥㉥搲晡扦㐸摥〳挱㜴㈲ㅤ㠴搹攴㝤㉢㈹㠶攲㝦捥㈸晡〷㈴ㅦ㠲㠸㘱㈰ㅣ捦晡㐷㈰敡㈳戶㠱㝥㜶ㄳ改敡㍤挰㉥㜶昵㘷攰晡昴㑥㘴㘲㑦㈰攸㙥㥤收搵㘹㐰㥤挶ㄳ㍤愰搸搳〰摤㙤㐱搱㙥敤㕥挸㈶つ昰㉤昳敢㠰㜹ㅢ㘰㈳换昸㥥攴〷㄰㤷〱㝥戲㤲㈲㠰晦愵〱晥㐳搰捦㈰㈲〴㈲つ攰㌶愸㘰户㜶っ㄰㈴戸愸慦㜷㠱㜱㝣㝡㈷㌲ㄱ㐶㍥㉦〳㝣晢㜳〷〶搸㘰ぢ㡡戶㡤㘳搰㈴つ搰〳㠵㡡慦〱昳㌶㐰㉦㠸昵ちㄲ㍦㠸换〰㝤慣愴㠸㐳㤱㌴㐰㕦㠲晡㠱㠸㈴㔸搲〰晤㤱㔲ㅦ昱㌱捡㜰っ㤰〰扢搸〰摢㔳愷摥㠹㑣散㡤㝣㕥〶㜸扢㈳〳扣㘵ぢ㡡㌶戰慢愰㘹㈰㙢㌱㠸㔵晥㐷㠷〶ㄸっ戱㍥㠴攴昷㈰㉥〳散㙥㈵挵扥㔰㈲つ㌰㤴愰㍤㐰挴㐸戰愴〱㠶㈱愵㍥攲㐵户〱慡挱㉥㌶挰㕥搴愹㜷㈲ㄳ㌵挸攷㘵㠰㜵ㅤㄹ攰〹㕢㔰戴㤳㍥ㅡ㥡〶戲ㄶ〹ㄴ㉡ㅥ敢搰〰㝢㐳慣㡦㈰搹〷挴㘵㠰㝤慤愴ㄸ〳㈵搲〰搵〴㡤〴ㄱ攳挰㤲〶愸㐱㑡㝤挴㠳㙥〳㡣〵扢搸〰㘳愸㔳敦㐴㈶挶㈳㥦㤷〱敥散挸〰㜷搸㠲愲㝤晤㠹搰㌴㤰戵搸㥦㔵扥慤㐳〳㑣㠵㔸㥦㐶㌲ㅤ挴㘵㠰㤹㔶㔲㑣㠲ㄲ㘹㠰㔹〴捤〶ㄱ晢㠳㈵つ㌰〷㈹昵ㄱ搷戹つ㌰ㄹ散㘲〳捣愵㑥扤ㄳ㤹㤸㠲㝣㕥〶戸戴㈳〳晣挵ㄶㄴㅤ㉦㑣㠷愶㠱慣㐵㠶㔵扥戸㐳〳㘴㈱搶攷㤱捣〷㜱ㄹ㘰㠱㤵ㄴ㌳愰㐴ㅡ㘰㈱㐱つ㈰㘲ㄶ㔸搲〰㡤㐸愹㡦㔸收㌶挰㑣戰㡢つ㜰㌸㜵敡㥤挸挴㙣攴昳㌲挰㥦㍡㌲挰㈹戶愰攸愰攳〰㙡敡昸㌱〲ㄲ慣㥦攴攳㠹〶攴晦ㄳ㑦㜲搶昳摢㔶㍥㤳㜴昳攱㔳㈲づ㐴㘳愵㍢㡦愴㍢㡦〲㈹㥢ぢ搶收ㅣ㡢㙣て㥣㌰㐴㑡愴㐵㐶㤸摤ㅡ㜱㙣㌲㜹㕥换㤶㉦搰㝢㈱愳㕣㘵㕢ち㝡愸愴㍣㔵㔲〹慥摡晤㉡〱戴㕣昶昷捣㌱戰挲散慢㔲慥攵扢愳晢搷㝥ㄶ㐰摢ㄹ挱〲㝢㜵挱㠹㠴晣捦愲ㅡ㍦㥤㥢て昵㠴愱戸ㄸ晥戵㤶晢晦户换晢戵敡㑤ㅢ㔸㥦㉦㜹㈳挴㘷挰㐸昹㥦昳扦攲扦晤㤰㑦㍦〸㈲㌹㠹昸㉣㡣愴晡戱㌰扥慦㔳㘱㘷ㄹ挵挱搰攲捣㌰摡ㅦ愱㑣戳收〲㙢戹戹愴愳㠹收〸㕢㔰㜴㐰㔷〷㠵〳昱慢㥦〶㕤愲ㅤ㌰敦搵搶㥦㈱搶捦㈰㌹ㄳ挴㌵搳㥥㙤㈵挵㘱㔰㈲㠷收㌹〴㉤〳ㄱ㈹戰攴㑣扢ㅣ㈹昵ㄱつ㈸挳㔹㙤ㄹ㘰ㄷ捦戴攷〳敦搳㍢㤱㠹㌴昲㌹㜶㜰慤户㔳ㅤㄹ挰戰〵㐵㘷㠵㈶㌴㜵戲㡢㤸㜷㍣搷て搸扣㕤挴ㅥ搹戱昵つ㙤愶㌵ㄳ㔷㘴㌱㈱㕢㌱㍦㜲㘶敥挹捤戱ㄶ㈳㙤㐵搳昴换搶㘲㝦っ㐱㐶㙤㑢㜳㍢㠶㐵晢㜳搶昶搵晦摦㠵晣捤敤㐲捡㍤挸扣㥤挸㑥㜶昹搰㘹ち昶㈱㍢〷扢㍡搱捥攸㘲㥥㝢〶戲㑢㔵㐲㜳㝥㈷㈳扥㜰㠳㐳ㅥ㜵㍢㜸㜷㈷㈴㍡搰昱戲㠲㥤扤戸㤳㌲㔳㠷㍢㠱晦㝦ㅦ搵㉢ㄴ搴摡㐷扤ㅣ搳㤸㝥〵挹㤵㈴㉢㐹慥〲ㄱ㜳敤㘹昶ㄲ㔸㤶扦㙢㑢㑢㑡摥㠳愰㐴扦㠶㤸㙢㐹慥〳㜱㑤戳㌷㈰愹摤〸搲㜷㍦〳㐱㜴〶㌷㙣攰攲挵昵慤㌸挹挳捡㈸㡢摣㜲晡扤㠹㤹㙦〶改㜱ぢ挸晥攳捤〶散换晦㕡㈱㤸㘵昳㔱㑣攷㍢㠹攸㐳㝤〰摡愶㜱挶搲愶昴晣㤶收㈶〴挲㜲㠳戳㈶㡤ㄸ挶㔶㘱㘸㡤㤳㥡㙢摢摢戴挶昱昵昸慦㐷攳㜴㜳㤱㘹戴搵攲摣〵扢愷㤳㄰㡢㈱昷㐶㈷㘴㤶㙣昹搲散搷摢㍢㉤改㡡㈶㤴戸ㄷ㑡愲㜰〴㕢扢㤸戶㜹㉢㐷㌷㈳ㅥ搶㤴愱挰㌴扢愶㘱ㅦ晣㌷戸㌹㕡愲摦㡡摡㕤戶晥㠶ㄱ㐳晥㜲敢㉦昶晦挷㘱晦㐷㝥昴㜹㘸㜴昱摤昸㜶㘴昱㜵㈶ㄳ昵挸攷摣㡤戵㝢㠰敦㠲㙥㘰㉤㐹挶㜵㜴㐷ㅥ㙢ぢ㡡㘲㐳ㅡ愰㙤㈰㙢昲㔷㈸ㄲ愳敤戱〲㐶晥㐷㝦〰㘲晤㐱㤲㠷㐰㕣㘳攵ㄱ㉢㈹ㅡ㤱㐱㡥㠹㐷〹㕡〳㈲㥡挱㤲㑢㤲戵㐸愹㡦ㄸ㠱㌲㥣㈵㐹ㄳ搸挵㐶㜸㥣㍡昵㑥㘴㘲ㄱ昲㌹㐶㜰㉤㐹㠲ㅤㄹ㈰㘰ぢ㡡〲㔶㕡愰㠹换ㄲ晤㌹搶晢㜹㤲ㄷ㐸㕥㈴㜹〹㐴散㘱ㅢ㠵て昳晣捤㑤㈰慦㄰昳㉡挹㙢㈰㉥愳扣㠱愴昶㈶㐸〷ㄳ㐸㉢搴㐸㘳晤㠳㤹晦〹㈲摡挱攲㠰㉦搱摦㐲戲挳㕥挳㠳㥦㘲㠳扤㡢㉣㍥扤ㄳ㤹㔸㡣㝣㌹㠳戱搷㔸㍤㘶摢㡥っ戶㡤㉤㈸㡡挸㔹ち㑤〳㔹㡢㑦愰㐴昴戳㡤〳㐶晥㐷晦㡣㘵㝣㑥昲〵㠸换㌸敢慤愴㌸ㄲㄹ愴ㄱ扥㈲攸㙢㄰㜱㌴㔸戲挷㝣㠳㤴晡㠸敥㈸挳改㌱㐷㠱㕤㙣㠰㡤搴愹㜷㈲ㄳ挷㈰㕦捥〰㙦㔲换㍦㐰㠴攸挸〰㈵戶愰㈸㌸攸㜸㘴ㅢ挸晣愲ㄴ昹㝦晥㑦㐷慢昸㉥㄰敢㕤㐹捡㐰㕣〶攸㘶㈵挵〹㔰㌲㠸㡡捡〹攲㥦㉣㠸㤳㤰㤴〶昰㈱愵㍥㘲〳捡㜰っ㜰㈲搸挵〶攸〵扣㑦敦㐴㈶晥㠰㝣㕥〶昸〴捡㍤㜷捤㍦戶〵㐵㠱㑡㝦㠴㈶敥㤹㘸搶㍥挱㈹戸ㅣ㠴㕦㝤㕢搴㐱摦づ㐴㥣㡡㈴昷ち慣㡦㝡㔰㉢ㄹ㘹愵〷搸晦㉢㍥ㅦ攰晥〴㤱㙣㔵てぢ㈳愹扥㈳㤴攱〱慥ㄳ㘱㘷㌲㜱ㅡ戴攴㥡捣〷㌸换攷㙦㜴搴攴搷㙤㐱㔱ㅣ搵ㄹ搰㈴㝤扥ㅢ㥢昷㉡㘰摥㑦㙥㐳㈱搶昷㈰ㄹ㈶慢㙥戵〹㈷㈵挳慤愴㌸ㄳ㡡〶攱㔷慦㈴㘸㉦㄰㜱㌶㤲搲攷〱愴搴㐷㍣㠳㌲ㅣ㥦㥦〵㜶戱捦㈳挰晢昴㑥㘴攲ㅣ攴换ㄹ㈰搷改晦搶㤱〱搶摡㠲愲愸慥ㄵ搰㈴つ㔰挵㉡㍦摡愱〱慡㈱搶㐷㤲搴戰㜶戹愳愲㕡㉢㈹捥㠵愲㐱㙣捥㘸㠲挶㠰㠸昳㤱㤴〶ㄸ㡢㤴晡㠸晢摣〶㌸て散㘲〳散〷扣㑦敦㐴㈶㉥㐰㍥㉦〳摣摡㤱〱㙥戱〵㐵昱㘵ㄷ㐳㤳㌴挰っ㔶昹愶づつ㌰ぢ㘲㝤㌶挹ㅣ搶㉥㘷㠰〳慤愴攰ㅡ㜴㄰㥢㜳㄰㐱㜳㐱挴愵㐸㑡〳ㅣ㡣㤴晡㠸㤵㙥〳晣〵散㘲〳ㅣ〶扣㑦敦㐴㈶㉥㐳㍥㉦〳㕣搸㤱〱㉥戰〵㐵㤱㙥㔷㐰ㄳ㐷扤扤㍢㜸㈵㉥〷攱㔷慦㐷ㅤ昴〵㈰攲㉡㈴㍢ㅥ昵攵㈳㈱挶挷㍤敡㔷㈲㉤㕢挵㠰㈸昵搱ㅢ愱っ愳扥ㄳ㘱㘷㌲㜱㌵ㄴ攵㥡㥣ㅢ昵愷㜶搴攴㍦搹㠲愲昰扢敢愰㐹晡㝣㈹㥢昷㐷挰扣㐷晤㔱㌴挱搱㈴挷挸慡㕢㙤挲愸㍦捥㑡㡡敢愱㘸㄰㝥昵攳〹㍡〱㐴摣㠸愴昴昹㠹㐸愹㡦㌸〶㘵㌸愳晥〶戰㡢㝤晥㐷攰㝤㝡㈷㌲㜱ㄳ昲攵っ㤰ㅢ昵慤ㅤㄹ愰挵ㄶㄴ㠵〱摥ち㑤搲〰㘷戱捡㡢㍡㌴挰㌹㄰敢换㐸㤶戳㜶戹㑥㝦慥㤵ㄴ慢愰㘸㄰㥢㜳ㅥ㐱攷㠳㠸摢㤱㤴〶戸〰㈹昵ㄱ昳摣〶戸つ散㘲〳㕣〲扣㑦敦㐴㈶敥㐰㍥㉦〳ㅣ搲㤱〱づ戶〵㐵ㄱ㠹㜷㐳㤳㌴挰搵慣昲㐱ㅤㅡ攰㕡㠸昵敢㐸慥㘷敤㜲〶戸搱㑡ち㐶㈶づ㘲㜳㙥㈲攸㘶㄰㜱ㅦ㤲搲〰户㈰愵㍥㘲㥡摢〰昷㠲㕤㙣㠰摢㠱昷改㥤挸挴㙡攴昳㌲挰戸㡥っ㌰搶ㄶㄴ㠵㐶㍥〰㑤搲〰㝦㘵㤵㐷㜷㘸㠰〷㈰搶ㅦ㈴㜹㠸戵换ㄹ攰ㄱ㉢㈹ㅥ㠴愲㐱㙣捥愳〴慤〱ㄱて㈳㈹つ挰ㄵ戵晡㠸ㄱ㙥〳㍣〴㜶戱〱ㅥ〷摥愷㜷㈲ㄳ㡦㈰㥦㤷〱㠲ㅤㄹ㈰㘰ぢ㡡挲㌵搷㐰㤳㙢摡㕢㡢攴㈰㔶敡㌹搴㐱㝦ㅥ㐴晣ㅤ挹攲㘹㑦㑤㜷晥㤱㄰攳攳㥥昶晥㠶戴㙣㔵㑦㈹戲㠸晥ㄲ㕢攵搳㍢ㄱ㜶㈶ㄳ㡦㐱㑤慥挹戹㘹㙦㘰㐷㑤ㅥ㘰ぢち㐳㐸换搶㐱搳ㄶ㠴晥㜱敥搶戳戳敢捤㈳ㄸ慢搴㉢㥢昷户㍦㍤戳愳㥢昷㙦㙥ㅢ㕤摦扡愸挱㔸摡㌷㙢㕦捣㤹㙦㌶㈱散戱〵搱㡦〵扣收㐵㡢捣㡣㥥㥤搱摣摥㤲㌶㈷㡣晥㉤㠴㐵㑡晦㈰搴㐷㠸㤲㔲㠱捦搶㐵晡㤵㈰㈷晣换愳戵戲愷愰戲㌰㘰换戵㤱㤸摢戳昶〳㔸㤱戳攸捣晡戶〶戳㝢㔶捡攵㜵㜹ㄶ㔶㐴㉣㘹愶㕢㜶收㝣〴㌲㡤敥㤹ㅤ搷㔲㥦㘱〸ㄱ㥤㠱㝤㜰㐶摤㑥㌲攷㈱㙥㜴㙡㜳㙢㍤晦晡戵㘷ㄶ挱㐷㑤慤㡢ㄸ〲㤷㕥摡㈷㉦㈵昷㠳捡戲愳敡㥢㕡㔱㡣晣ぢ㉥㕥㔷㘴㘷捣㙦㍥〲㝦㠸摤摥搸㌴捥㔸搴晡㥢昰㡡㤰㝥㈱㤱慥ㄱ愵愲戴㔴㤴㤷㤶㙦慤㝦戴㜷㌰〰户㐷〷㙤㙢愹㑦戵搷㕢㘱晢戹㘰㜰㔹㕡〸戴㉢㠹昴㘴㐹搹晦攰慡㤳ㅤ㘱敥ぢ摢㌱扤㡣㔷㘵㡤昳晥攴挹㌳㜴搲昹ㅢ昷㥤〱搷摦㐵愵㝡晣ぢ㘴扦㜱戳㈶攴㈲戹晦㔷㝦㌰㕥昶㌴㌴ㄷ敥戱ㄵ昶㍦㈷㜰戶㍦挰扤慣㡥㐴ㅥ晢ㄵ挶㈷晡〳㔳㠵㥤搳㤷㤵ㄸ昶搳㕥戹换戱㠸㔵敢㤱㥤㘴愴捣〶㠴㡣㌶ㅡ㙤扤慣〴㜷挷ㅢ㡤㠶㔶㕢㔶摢摣搸㘸戰攳戱搳捥㐸ㅢつ㘶㜹戶愶扤慤ㄹ㝦㙢慣㘷㐱㘴敦戴㔹挶ㄲ戰㡣㈵㤲搵㈳㍢㥤愱攴昲㥡扡㥡攷ㄹ㉤昵㙤昳ㅢ敢搳攵㑣㌰愸敥㌷搱㘳㜱戳攸ち㘳慡㡦㥡㔱ち昷㜸慤摤㑥戸扢ㄲ〷ㅢ㌴ㅤ摤㡦㝥㕤㉡㌴晣ㄳ㕢㜹慡㡦昹㐷摥㜳昴㝦㐳ㅢ㜷㈴攴㠴㈴敢昲愵㡣挷挳攵㤷挷愱㡢㕡㑦昵捦ㄲ㠰㕦晤㝤㐰㜹挱摦慥捦㠱㜴ㅡ㠶摡つ〰摦愴㘶㈳㌳ㄶ㘷㜱捤㉤摤散ㄷㅣ㤴挳戵㥣㜰㕡晣っっ慥㐵慣㌹㘲搸昱㜷㑣㘶㑢㌹ㄹ㌳戰㙦摤㤵㈱挵㥡攵㐳づ改㤲戲戲敥攵㕥㘵㑤㔰扡〶摢攱㤶敥ㄷ㐴㑣㈸搲晦改戴㐴㜵ㄹ㙢攵㘳摤昴て搰ㅣ晤㐳戶改㜹㈴搹㥥〲挰㐷〴㝣っ㔲昶〲㠴㠵扥挹㡦搱㐵㈴慦づ㔰㔷挶㈳㜴㘵ㅣ㐲戹㡡㍦㈸㤳つ改敥㡡㌷搰慣㌸㠳㜲攴挱㔵㘳慢㌶〳扤摣捣昸慣㔹㤶扢昶戸㍦㤴㤴㤶㜶㠵慢戵挲㐳搲愲㘲愹㘲㠶㈹攳㠸〵㡦捡戵㑦㔰攳ちづㄶ攸慦摢扦㘶挰愳昷っ㠸ㄴ慤㥣戰扣昸っ戸ㄲ㥦㘰㐰慤㙡㝣〵㌹㤶㜵㍥㘷攳扦〰ㄱ㙦㠳挹㠵㠰敢戶㈵摥㐵㤲户慥ㄲ敤㑢㐰戶㙣慡ㄴ晦㐲㍥㑥㤷晡㝡慡㝦て㔷㥣㠵㥣㕥昹㌵戸㥢敥㤵敦㌳〷㝥昵㙦愸挴㑥㠸て㜰愱ㅡ攳㜲昵〶㘰昴㙦〹晣搰ㅢ昰ㅤ〱ㅢ〹昸〸〰扡㕢晢ㅥ㈹挷㡣昲㉦愶挲㝢㝢㤹昱㐷攰㘰挶捦㕣㡡㕤㘶晣㠹㡡晦㐳挵摦〲㔰㘸挶㡤攰㔹㘶晣ㄹ㤰㉤㌴攳昷挸㉣捤昸ぢ搵晦㠰㔴㥥ㄹ㐵㤷捤㌱攳㑦挸㈶捤㔸ち戸㘳挶晦㠰敢㘱㐶っ㐵散㘳ㄲ昸戳㌷㠰慦攰搰㌵〲㝥〱㐰㥡戱ㅢ㔲㡥ㄹ慤摥㤸昴㌲愳㝣㈳㡢㑦㌰攴㔵㤵散㌲愳㡦㡡扢㔳㌱挳㔳ㅤ㌳㙡㍤挰敡㌳㙡捤ㄵ慤昵改㘶搷㕦ㄸ㕡ㄳ㔷㉦㐰㉤敢昶〴㙣ぢ慤换㄰㔷㘹摤㕥㉣㤵戱慥㜹搶昵㠳扢改㑥摡〷搹昰㠳ㄷ挵㔰〹㉥攴㉦〳㘳㔵ㅢ㕤㥤戴て㌰㝡㕦〲晢㜹〳晡ㄱ搰㥦〰挶搱㑡敢㙥㠳㤴㕦㡤昵慡挱戵㠳挳㝢㝢昷搲敤〰㐴㉦㘵㐰慤㉡㥡㜷㜳㝢戰㙦㑦捤㍢㔰㌳㠳㕦ㅤ昳搲㡣㌸攴ㅣっ㥥㘵挷ㅤ〱搹㐲㍢㌲㔲㔶摡㜱㈷慡晦㍤㔲㜹㜶晣ㅤ戸㥢戶㈳㐳㙢昱㔳愲敦㐲㈵捡㡥㡣慦㔵㡤㜱搹㜱〰㌰晡㐰〲昷昰〶っ㈲㘰㔷〲ㄸ㡥㉢敤㌸ㄸ㈹愷㤷㜶㌲搸㝦てㅣ捣挸戰㕣㔵戲慢㤷敥㐶挵扢㔳㌱㐳㘸ぢ捤挸戸㔹换㡣㐳〱搹㐲㌳㡥㐰㘶㘹挶㍤愸㥥㠱户㜹㘶摣ㄳ摣㑤㥢㤱〱扡昸㈹搱㠷㔳㠹㌲㘳㌵慥㔴㘳㕣㘶慣〴㐶摦㡢挰㤱摥㠰〰〱㐱〲㙡〰㤰㘶っ㈱攵㜴㐷㙢戰〷〳㕥愳㍤〲㈰散挸攸㕥㔵戴换㡥㔱㙡㡥㔱昳晥〰ㄴ摡㤱攱户㤶ㅤ攳㠰㙣愱ㅤ愷㈱戳戴㘳㠲敡愷㈳㤵㘷挷扤挱摤戴ㅤ㘷㈲ㅢ㝥㄰〵㑤㈵捡㡥っ昶㔵㡤㜱搹㜱ㅦ㘰昴㉡〲ㄹ〸散〱搸㤷㠰㙡〲收〰㈰敤㌸ㄲ愹㐲㍢〶扤散㌸ち㐰搸㜱慥㑢戳换㡥戵搴㍣㥡㥡㌳〰ㄴ摡㌱ぢ㥥㘵挷㌱㠰㙣愱ㅤㄹ晤㉢敤㌸㤶敡ㄹ〶㥣㘷挷昱攰㙥摡㡥ぢ㤰つ㍦㈵晡〴㉡㔱㜶㘴捣戰㠷㤹昶〳㐶㥦㐸㈰攳㠹㍤〰㤳〸㤸㑣〰㐳㡣愵ㅤ昷㐷㙡㜳㠶昵㔴攰㘰挶挳㕤㡡㕤㘶㥣㐶挵搳愹㤸昱慦慡㘴攴挰昴挹㡣晡っ〲㘶ㄲ㜰㤴㌷㘰ㄶ〱戳〹㘰㈰愲搲昰㍢㕣晢㝣扤愹㘱づ〱〷㄰㜰ㅡ㤸㠵㥥㘲ㄴ愰攵愹〳〱搹㐲㑦㌱㝡㔰㝡敡㈰慡㍦ㄳ愹㍣㑦ㅤっ敥愶㍤挵㜰㐳晣㤴攸㠷㔰〹㉥攴敦㌹愰慡㌱慥ㅥ㝦㈸㌰㝡ㅤ㠱换扣〱㠷ㄱ㘰㄰挰㄰㐵改愹ㄴ㔲㡥愷慣㤹㈳攱搵攱㌳挰挱㔳攷扢ㄴ扢㍣㘵㔲㜱ㄶ愴散㜲〰㍡㜹慥㐵㥣㠴㉢㔴慣ㄷ㜴㙡搹㔹㑤昵㙤㜸攴攴摤㜴㙣㝤ㅢㄶ捦㍤戲㈰戸㤴㌱㕤㍢挸㐷㔱㔷愶㘱捥㐶搷㉥挵愲扣㥤慦摦ㄵ换摤㕢㘱㠳㍤挴搶㈶㤹㙢㙦㙣㔳㈰戹㔹收㔱挷摦搲敥㤹戰攲㝢㑡慣つ戴㑥摦摡㤳戳㍢户㍥晥ㄷ㝢㙤摡㍣㜶慣搰㥥愱㐴㍣㥣㠸攲ㄵて昱㐸㌲㠹扦㕢㘰㌷ㄲ昸㠷攷愰㝡㕣㜳㉢敥㡡㑤㜶ㄹ㔷挰㈰户㍡㝤摣㡥戳㜸㍤敤㠸搴〹㑤慤㜸㤴昵搹㈹㙣㔴昴戲㉦愷戴户攵㐹㡣㈵㝤㙤㐹㑤㐳挳㤴㈶散㌵愵㡤㤶捣㙦㘴㙦〲㙤戳㌶搲攴㌶挳㔶㙥㜲㐲〹㍦慥ㅤ〵散搴㉦戰㙤捤挸扣㉤㠹户攴ㄸ敦㐹㜳㘳㉣㕡戱扥攵㑣㑤㌶㡤㈶改㠵ㄹ㙤㤹搱收㘲戹攳㍣搵挴㜶㌱摥挶搷㘰昶㤵ㄹ㥣愴㝣づ搷戳㌵愹㔶散㕥戶㜱㔳捡扥㤲〳㕦捦㑥㐷㝣ㅦ晦㠲ㅦ㝢㐸昶搵搴㜴ㅢ愲㡢ㅤ〵晣敢晣摦㡥㠷㘰㤱慥戶㤷㠴昴㤳搶挹㝣㤷摦〸㡥愹慤昴㉡晣㤶㤵㥦捦慢挵㐵ㄷ昲㜳㝤㜵㠹扡戰㥥ㄷ捡ㄸ㜱搹挹㔶㈸收㕥㜷㜰㉣㐷㔲㕦ㄵ戳㙤捤㜸㜲㌲敢愱㜸摣㉦敤挹摤敤㤶㌶扣挲愲ㄶ㙦㙣慣攰搰㘹挰㠶㔲㕢㍤戶〶ㅢ㤶昶捡㑥㘸㑡㌷戴㘷㑣戹慦愸收㜰戹扤昸㥢昰㔷㔷ㄸ挴ㅥ㔱㥤搸挵㌶捡〴扣挹㔴扤搲㘰敢㡦ㄸ昴㠵ㄸ㘹昲〶ちㅤ㍥扤搱ㅥ㜷㔷愱㈶㕢ㅣ㠹散㐳敤晢攴攲攸攵晢㉤㌱戵ㄵ戱㌸愷㌱㤴搴〹㘶㤶㈳捥〵㥢搴㍣愹㤹㐷ㄴ㉥搶昸㝡㡢昵㥢昰ㄳ摡㘹戹〹㝦㥤戳搵㠷㍢㔴㠲㔹㑦晥㠷㙤㔴晢晦㙡摥㘳昸㌰㝤つ㍣㈰搷㜲㌲戴㤳㌷愱ㄲ㥥㈲㤴收㡥ㄲ〴〳㤱攵㡡慤ㄹ㕥ㄳ㡣㐸戶㔶㙣昸㥢㍢㍡昵㜰㤰㑤慦搸ㄸ戹㡣㥦ㄲ扤㠵㑡㜰㈱㝦ㄹ愶慣㔶㙣㘴搸ぢ搸㔶敡攵㥢㜴〵㐳㤸㍤〰敤〴㉣〶㈹㘳㈴㙢攱㐴搳㘱㔰㉥㌲㤴攰㌵っ搸搱㉣㙦攴捥㉥㠶愹㠶搷㉦㈰攸ㄸ㍢戰㕡昷昲㕢愰㑣㍦〲愸晦㜹敡愹㉡㘰ㄱぢ攰㉡摦戵戰㕢挲昲㤷㠲㠸扦〲㔰戸㍥㘶㐸慡戵㍥㍥ㄲ㤰㉤㕣ㅦ㍦㠸捣搲摡㐷㔱晤㐳㐸攵慤㡦㡦〱㜷搳搶㝥〴搹昰㔳愲ㅦ㑢㈵㙣〸㝦ㄹ〰慢㡣改㕡ㅦㅦ〷㡣㝥㍣㠱っ㡥昵〰㥣㐰挰㠹〴慣〵㐰慥㡦㑦㐲慡扢摡攸ㄹ㌵搳㜳㐳昷㘴㘰戰㌶㘶捣慣㔲敡㌲攱ㅦ愹昴ㄴ㉡㝤づ㠰换昱慢晤〹㈹㝦㘸捦㜰㌲㤸㡣〶ㄳ㤱㜸㈴ㅥ㡥㠶㑡昴㔳愹挷㕥ㅣ㥤㠶㙢㜶摢攷㠱攷〲㐹㝤昲㙦敢愷摢㈸挶换昲搶捥收㙦敡㌶㈱㕥〴㠸户㡡ㄲ晤捦挸㥥㥢慢捥戴㤵㌱攴㤶昳㤵昵改㜸㐴㌱昶搶ㅡ㔱っ㝢㤵㘵ㄷ㡥㈸㐶收㑡ㅦ㥦つ摤㠲㈱扡㙡㐴搱〴晡㌲㤰㑤晢昸つ㘴挳て㈲㕢愸挴㉡〸㝦㈸㡥㉢㘵㙤㌲敤ㄱ戵㠲㝡捦㈵昰㥦摥㠰昳〸㌸㥦㠰户〰攰愸搲㉦㐰捡ㄹ〸敦扡戲戹扣㜸㈱戳㕤挴㙣っ扡㉤ㅣ〸㡣戴戵〶挲挵㠰㙣攱㐰昸ㅣ㤹愵㤱㉥愱晡㉦㤰捡ㅢ〸㤷㠲扢㘹㈳慤㐷㌶晣攰㙤㘹㔴愲㡣昴ㄵ慥㤴㤱㕣〳攱㜲㘰昴㉢〸㘴捣慦〷攰㑡〲㔶ㄲ昰つ〰㜲㈰㕣㠵搴㘶㙤㡤㕣〳㈰㐶〳攳㠱㤵㘶㤷ㅤ慦愵收敢愸㔹㘰昷扣搰㡥㕤挰戳散㜸㍤㈰㕢㘸㐷〶晡㑡㍢摥㐰昵㌴㔹㥥ㅤ㙦〲㜷搳㜶㘴㘴㌰㙡㡥〰㈱㉡㔱㜶㘴㜸戰㙡㡣换㡥户〰愳摦㑡愰敥つ㔸㐵挰㙤〴昸〰㤰㜶扣ㅤ㈹攷㠱扢㤳ㅤ捦㍢㠱㠳ㄹㄹ㔵慣㑡㜶㤹昱㉥㉡扥㥢㡡ㄹ昲慢〰挸愱挶挱㍤〴摣㑢〰挳㠱㍤〰昷ㄱ戰㥡㠰ㅤ㕤㠰晢搰㘴㝢㙢攴慦〴摣㑦〰㈳㙥ぢ㍤㌵ㄴ㍣换㔳て〰戲㠵㥥摡〳㤹愵愷ㅥ愴㝡挶改收㜹敡㘱㜰㌷敤㈹挶昳㑡㑦㍤㐲㈵捡㔳っ敡㔵慤㜵㜹敡㔱㘰昴㌵〴㌲攰搷〳戰㤶㠰扦ㄱ挰ㄸ㘰改愹扦㈳㤵㥢晡㘷㜸㑥晤㡦〳〳㉦㌱づ㔸㈹㜵㜹改〹㉡㕤㐷愵㡣搹㉤㌴㈱〳㜵㉤ㄳ㍥〹挸ㄶ㥡㤰〱扥搲㠴㑦㔱㝤つ㔲㜹㈶㝣ㅡ摣㑤㥢戰ㄶ搹愴〹㥦愱ㄲ㘵㐲㠶〵慢挶戸㑣昸㉣㌰晡㜳〴㡥昱〶㍣㑦挰ぢ〴㌰㡡㔸㥡昰㐵愴㌶愷戳扦っㅣ捣戸㥦㑢戱换㡣慦㔰昱慢㔴捣挸摦㐲㌳㌲摣搷㌲攳㙢㠰㙣愱ㄹㄹ㈶㉣捤昸㍡搵㌳㕥㌸捦㡣㙦㠲扢㘹㌳㌲慥㔸㥡昱ㅦ㔴愲捣挸攰㘲て㌳晥ㄳㄸ晤㉤〲攷㝡〳摥㈶攰ㅤ〲ㄸ㡢㉣捤昸㉥㔲㠵㜳慦攷昶晥㝢〰挲㡥っ㑡㔶㐵扢散昸㙦㙡㝥㥦㥡敢㕤〰攴㔰㤳挶〷〴㝣㐸挰〲㙦挰㐷〴㝣㑣〰㈳㠴㔵ㄱ㈳搰㘶㝢搲昸㠴㠰㑦〹㘰挰㙥愱慢㡥〲捦㜲搵㘷㠰㙣愱慢ㄸ摤㉢㕤昵㌹搵㌳捣㌷捦㔵㕦㠲扢㘹㔷㌱ㅣ㔸扡㙡㍤㤵㈸㔷㌱㈶㔸㌵挶搵攳扦〲㐶晦㥡挰ㄳ扣〱摦㄰戰㠱〰㠶㄰㑢㔷㝤㡢㔴て戵㕥慣㥡ㅤ昲㍣㍤搸〸㄰摣挴㌸㘲㔵散㜸改㠵摥愰晡昷搴晡〳戵㌲收户搰㠶っ昴戵㙣昸㈳㈰㕢㘸㐳〶〸㑢ㅢ晥㐴昵㡣ㄴ捥戳攱捦攰㙥摡㠶㡣㈸㤶㌶晣㠵㑡㤴つㄹ㔶慣ㅡ攳戲㈱户ㅥ㜵挶摣〸㠶ㅣ㝢〰㄰㙤㔱愲㜷㈱㠰㔱挸搲㠶㜸晤㘱㔱㜷昷戴愳〶㈰散挸㜰㘴愵搹搵摤扢㔱㜳㌹㌵㕦つ㐰愱ㅤㄹ㉦㙣搹㤱㕦㐷戲㠵㜶㘴㥣戱戴愳㡦敡慦㐷㉡捦㡥㍤挰摤戴ㅤㄹ㤸㉣敤搸㤳㑡㤴ㅤㄹ㥤慣ㅡ攳戲㘳㉦㘰昴ち〲ㄹ戹散〱昰ㄳ搰㥢〰〶㌳㑢㍢昶㐱㙡戳愶㡤㝥〰挲㡥㡣㙡㔶㥡㕤㜶散㑦捤摢㔰昳㕦〱㈸戴㈳挳㡥㉤㍢㙥ぢ挸ㄶ摡㤱攱捡搲㡥摢㔱㍤攳㤶昳散戸〳戸㥢戶攳㈳挸㈶敤戸㈳㤵㈸㍢㌲挸㔹㌵挶㘵挷㥤㠰搱㜷㈶㜰㡤㌷攰㜷〴散㐲〰㘳愲愵ㅤ〷㈰㤵㕢〸捣昱㕣〸っ〲〶㈶㘴㕣戴㉡搵㘵挲㕤愹㜴㌰㤵㌲㘸㔹〱㤰㐳捤扣㐳〸昸㍤〱っ㘸昶〰散㐶挰敥〴㌰㐸㔹〱ㄸ㜶㘳捦扣㐳〹搸㠳〰挶㉢㑡㝢っ㘳ち〸っ搳㤲戲㝦㠳㕢ㄸ㑡㔵ㄴ收㠶っ搸㕤㘷挰摢㡣戶愵つ〸㌲攴㈵㐳慢慣㉢㙥㈵㔸㘲〴㝣㌵户㘰㝢慤㙢攱㕦捡㍢㜹㥦㠰慡敥晤ち摥㐷㉡戳㔱挲㜸扡戲ㄷ㝦㉣㝥攷愶㤳㥦ㄵ捦扤㥣㤰㜹昸搱㠶愳㡡晤㈶搷愷㕢㥡㕢㥢戳㙤〳㘶㈰㡣㜶〰摦敦㥡挵晥㕡㑤搹昳搰攸㔹㈶ㅢ搶戵〹つ㈹㕢捣昷ㅤ晡ㄶ㌶㌵ㅦ搱㈴㙢㔳搶捡搷摣㑡㝢㜵敢挶㘲㝣㉣㠷㥦㕤㘱㍣㍦㘳敦㤸㔹摦ぢ戴㘷ㄷ㍦㠳搷㤸搶〲愰㐳㙡㐷搵㑥慦㡢〶㡤戰ㄹ〹㈶㤲挱㌴扥㜱㈲ㄳ㑦挴㔳搹㘸㈴ㅢ㡣挴㌲挹㑣㈶ㄱ搵㠲づ㌴㘹愶攲挹㠰㤱捥㘴〲ㄱ㐰㌳愹㐸搰捣㐴戲挹㐰㌸ㅤ㠸愵捤㤰ㄶ㜲愰㤱㙣㌴ㅣ㠹ㄸ愹㐴㈲㥢㡥ㄸ挹戴㤱〹㘶㐲㐶㌲㤵㑣挴㡣㔴捡〸㘹㘱〷㙡㘶戳攱㘸㈰㤸㠹㈷㘳攱㐸搲〸愴㡣㜰㈲ㅥ㐹㈵戲㐶㉣ㄲ捦㠶㠳㝥〶摢〱㕤愲㐷㐰昵㈸㐹㡣㈴づ攲晦㐸〹ㄳ㘴㈵㐹昶㈶ㄹ㐱攱挷㑡㈸㌳挹散捣㈴戳㤷㌱㤰㙤㜳挳攴㤰〹㙦㐸戱摥㐶搴戵㕢户愲㐳愸愲昰㍡攷慤㥢㥡挶攸扡戲㠷攱摡挲㔷㐴㜹㘷捡敦㌹捣㡣㝡㤶攸㌵慣昷㈸㄰㥦㥦㌱㜶慣㤰㔶ぢ摡愷㜶㔴ㅤ摥晥攸㝥攳愴㌶ㅡ晣ㅥ攰换㡤搴改㜸摢慥㌶〶㥣㕥攰戸攲㠹戵戱攰昵〶㉦晦扢㠸晣っ摥㠳挴晡㑢㐷㝤㄰慦〶㤲散〷愶㤰愱㜷㑣㑤㘴ちㄷ昲㤷愱㜷ㅣ愰攲㑥戴㤲挳〲〲㝣㑦〹㈰ㅤ昶㜵㜱㍢㘰散敦昹晤㤵㔱㜹戲昰㈹愰攸慦㡣挰㘳㕡㥢ち㙡昵㔷㈳㠴昳戸㜰㈸ㅤづ㈵搱ぢ㑤挳㌰㈲挹㐸㌸㥡っ愵攳㘶㈸ㄱ㡢㘹搳ㅣ㘸㈶ㄳづ愵挲㜱挳っ挴捣㐸㌴ㅥ㌰㡣㐴㉣㤱㑤挵㔲愹㔰㈴㘴㐶つ㙤扡〳つ㘶捤㜸㌴㄰捡挴っ散㘸㤹㠱㜸㉡㠳㕥ㅡ挷㕢散㤳㐹〳㈵ㅡ摡っ〷ㅡち〶㐲昱㑣挸㡣㈵攳㤹㐸㌰㘳愶㠲㘱敥㠲愵㈳改〴㌲㠷㌳㝥㐶っ〲㡤戳㝤㔰㝤ㄶ挹㙣㤲㌹㈰㝥㠶っ攲㝦ㅣ摢㤳㜵㈰挹㐱㈴㜳㐱晣っ㈵挴晦㥥㌹挵㡦㄰戲捦㡡换㘱㌶昶㈷㕣㤷攸〶㌳愷㐰㝣㝥〶つ捡摣散ㄷ㍡㍢㠱㑥扦敢㜴戴㥦挱㠴昸摦㜶敢㔰㕥敤㑥戲〰㑣㐱㔵昴愴扥㤰㈹㕣㜰捥挵换㐹㙤户慥㐰㘱捡慤㍡愷㌰捥㔶㘲ㄹ戸挵ㅥ㉣㐵㈶㔹㑥㌳㈸㍣搸挵㑥㙢㡢㤰戶㍣㘸〶戲㈶扥㑢㈴㙣挴㔲㠱㐸捡㐸㈴㈲改ㄸ愶㥥㜴㈰㥡㑤㘵㐳㘶㔰㍢摣㠱㈶攲愱㜴㌰㤲㐹㠴搲搱㜴㈴㤵㑥㈵㌳戱㜸㈴㘳㐴挳〹㈳㤲㑥㘵㑤慤挵㠱ㅡ㐱㜸㉣㤶〸㥢挹㑣㌸㤲づ愵ㄲ愱㈸愶愹愰ㄹ捦㈶〲昸㌱戵㔶〷㥡㑥㘶ㄳ㤹㜴㈴ㄴ㐹㈴㑣㤴㡤㔹㉤㥣㌵捣㐸㉡㤶㑤ㅡ挹㐰㍣攰敦慡ㅡ搱㠶㍣㝡㍢挹㘲㤲㈳㐰晣㘵㑡戸㠴慣愵㈴㐷㤲ㅣ㐵愱愶㠴㠴敡昹搹㠵づ愱昴攰昱㙥て㥥㐰攴㠹㈰㍥扦㑦攵昶昲㘰㜷㈵晣〷散㉦扦攵挹晡扥愷搳㤰㔵昴㠲㔰㝡昰㜴愶攸㍤晥晡挱㤵〳戳捤攵㐱敤っ㐰㍡ㅥ㤸㉤㥥㙥敤慤ち㍦ぢ㤹攱搶㍥㜶㕡㍢ㅢ㘹换慤戱㜰㌶㥥㑡愴㈲挹㤰〹㘲愶㔳戸慢愴㘲㠱㜴㍣㡥㌷搵㈶捤愴㜶㡥〳つ㘷㈲攱㐰㌶〹㙦挵㘲㤱㘴㍡㙢㘴㑤搳㐸㠷愳㘶㌶㤲㠱攳㌲摡㌲〷㙡㥡改㘸㈸ㅤ㡡愴昱㉤ㄹ㤱㐰㌶㙢〴㌳戱㙣〰㌳㐰〴户ㅣ㈳㤳搶㤶㍢搰㜰㈴㠳㜱ㅢつ㘷戳〱㝣戳㕤㈲㤴㡣ㅡ㜱㥣摢ㅢ㠹㜰㌴㤳㡥㐷愳晥扥慡ㄱ㉢㤰㐷㍦㤷攴㍣㤲昳㐱晣晤㤴昰〲戲㉥㈴戹㠸攴㘲ち晢㉢㈱愱㔶㈶㤹㥤㡡挴㜶㄰㑡户ㅥ收㜶敢ㄵ㐴㕥〹攲昳㙦㙦攷搶㔶㈲改㌵㘱㕦〵㝥晥㠴㝤㌵㌸㠵ㄳ昶㌵攰㜹㑣搸㍢愸扡挹㝥挱昷愸㕡㕦挷㜵〳攰㘲㈷〸㘵扦戸㤱㈹搵㉦㝥〷慥散ㄷ㌳㕤晤㐲攷㠴㉤㐷昶㜴捦㉥戰㡢㉡攷㔶攰搰〵〶搸㘹㙤ㄵ搲慡ぢ㐴㈲愱㔴㌲〵ㄷ愴㈲搹㠰㤱㡣愴昰㝦㌰ㄶ㑥㠵〳ㄱ㝣搵愰㜶㥢〳㡤〶捤㐰㌴㘱㤸㐹㈳㤵㡥〴愲〶摣ㄴ㠸㠵攲㠱㘰㌲ㄵ捦ㅡ改戴㜶扢〳捤㠴㌳㐶㈸㠸㜱ㅤつ〴㈲〱㝣㙦㘱㌲ㅡ〲㈴㤶㑤㥢搹㠴㤹㐹㘹㜷㌸㔰㤴㙣㠴挲昸㑡挳㐸ㄲ㤳㐰㈶㤸挰搷㜶㘴搰㝦挲㤹㉣扥㠸挰捣昸〷慡㐶摣㠹㍣晡㕤㈴㜷㤳摣〳攲ㅦ愴㠴㕥㜳昳慥㑡㈸㜳ㄲ㥦换㉥㝥て愱散〲㈳摤㕤攰ㄱ㠲ㅥ〵昱昹㜷㔳戹扤㐶昶敥㑡㈸㍤戸㉦㍤挸㘳㉤㝤ㅤ戲㡡㍤㈰㤴ㅥ㝣㤲㈹戰㤱㉥ㄱ㝢㠲㑡て㐶摣ㅥ㜴收收㤰愷〷㠷慢㜲㥥㠱㉡㜸戰搲㑥㙢捦㈲㙤㜹㌰㤹〸愴〳㌰㙢㄰戳㜳㈴㤴㑤ㄹ㜰㈲扣ㄸ〱㌳㤹つ㘴戲摡㜳づ搴っ㘶㘱㘹捣㥥攱〴〶㜱っ㤳㉦扥㝦ㄲ昷挰㔰㌲ㄸ㡣㘵㔲㜱敤㜹〷ㅡっ㘵㐲㈹捣て㘶搸㌴㈳㔸ㄱ挲㍦戸㙦㥢㤹㙣ㄶ昷摤㐴㈲慣扤攰㐰㌳㠱㐰㌰ㄸて㤸㌱㉣ぢ㈳戱㔸㈸㤱㡤㐵愳愹㜴㌶ㄱて㐶㌱愲攳㝥挶㤶〲㡤ㄷ慣㠰敡㉦㤱扣㑣昲ち㠸㍦愰㠴慦㤲昵ㅡ挹敢㈴㙦㔰ㄸ㔴挲晣㑣㔲㤱㠸㐰㈸㍤㌸挰敤挱㜷㤸昹㕤㄰㥦㍦慡㜲㝢㜹㌰愶㠴搲㠳㘳㔸扤搱㈴ㅦ㈳慢㐸㐰㈸㍤昸〹㔳㘰㈳㕤㈲昶〶㤵ㅥ散攷改挱㍥㥥ㅥㅣ愱捡昹〲慡攰挱㝤散戴昶㈵搲㤶〷㌳㔸㡦㐴㤳改㑣ち㡢敥㐸㌰㠰㈹ㄸ摥〸愶㜰㜷㡤㘰戴㠴㐳摡㝡〷ㅡ挶㤷㝦㘶〰挳扤㌸ㄲ挱搸㑡㠴攲㠹㙣㌲ㄸ挳㡤ㄳ摦搹ㄱっ㙡㕦㌹㔰㌰戱㠶㑡ㅡ昱愸ㄱ㡡挴㠳挱㔴㌶ㄵち㘵㤲㠱㜴㈲㥥㡤挶ㄲ愶昶戵〳㠵㍥ㄴㄹ〹攰ㄶ㥢挵ㄳ㐰㍣㘱愴㤳㐹㑣昷㤸㄰愲㤱㘴挰昴㔷愹㐶㝣㠳㍣晡〶㤲㙦㐹扥〳昱敦慢㠴ㅢ挹晡㥥攴〷㤲ㅦ㈹慣㔶㐲㤹搳挹㈴㜵㠸㔱㄰㑡て㤶戸㍤㈸昰昴慣㤷㠲昸晣戵㉡户㤷〷㐷㉢愱昴攰㈴㍡㙦㈲㠹て㔹挵㔸〸愵〷扢㌳㐵敦昱㜷㍣戸搲㠳摦晣攰㕡ㅦ㌹戳攸㔷攰㍥㡦慡攴慦㜰㈷愸㜲㉡愰ちㅥ摣捦㑥㙢㝥愴㉤て〶㠳㈱㈳ㄶ捡㠶㈳㔱㝣换㘲㈶㠳ㄸ戴㐸㤲㕦敤ㅡっ〵㤲㌸㙢㑤㘸扤ㅤ愸㤹㑡挶捤㔸㉡㥡つ㘳挲㌵〳㈱慣㘲搲㌱㑣㡤改㈸㝣㥤づ〵戴㍥づ搴㠸㘴㠲搹㜸㍡ㄵ㑤挷昰㘰ㄶ〸㈷㔳戱㤸㠹挱ㅡ捦㐶㔲㠱㜴㈸慥昵㜵愰㈹㌳ㅢ挲敤㌵づ㍥㙥戳戸㔱〷戳攸㈷挱愸ㄹ㡢㘳挱ㄴ㠸晢㈷慡㐶昴㐳ㅥ扤㍦挹㌶㈴摢㠲昸㈷㈹愱搷㉣㍡㔹〹㈵㕥㘶㘷㈶愹㐳㑣㠵㔰㝡昰㙤㤸敥㘱㤸㑥慥㜰〷㔲㍥〸挴攷㥦愶㜲㝢㜹㜰扡ㄲ㑡て捥愰昳愶㤳散挱㑡捤㠰㤰ㅦ晦㑣㜵㌱㑢㕤捣㔶ㄷ㜳㜰挱㍦昱搲㠶㈱㐷㑦昹晣搴㔲㤳挹戴攰㑤㘸㍡敦扤摡㜰昲敢慣扦户㤲捦㔶慤㕡㈵㤵〳㥡ㄷ戹愹敤〵㙥昷㍡敢㕤㥦昲捦ㅤ㜹㠳搷㜹㑦昷ㅦ愰ち〹〱㜳挰㙥㜳晦ㄷ㉦散㍦愴㌸敦散昰㙥〳㐷㑤つ㈶昴㌰戴晢捡㠵㈸㉦㤷晤昶㐰㌴㑢㝥㐹愰㌸〸攵㑢㔶っ〸㕥戰昵攲㘰㔰搹㤵㥦㜰㜷㘵攷㜶昲㤸㘷㔷㍥〴㤹搰㈴㍣㜰㐳ㄵ扡昲愱㜶㕡ㅢ㠱戴搵㤵攳攱㑣挲㑣㘵昰攰㡦㍤〶㑣ㄶ㠶ㄹ㑢㘷攲㘶ㄶㄳ㑣㌲ㅤ㡢㥡摡㍥㌹愸ㄹ㡢㘲㜷〰㌳て晡㝢㌶㤱㌴㘲㐶㍣㡣㔵㘱挸㠸㈲㐳㌲慤㔵㌹搰㐴ㄲ㝢ㄴ㠱㠴㠹攷扤㘴挴挰㑤㈸㙢㘲ㄱ㤱㐸㐰㘵〴㑦㝢㜱㙤㕦〷㡡愷挳㙣〶敢㔲㈳㡥挹㈷㠱㤵㈹敥㙤愱戰㠹づ㡦挷㡡㐰㈸改慦㔳㡤攰摦昸改㈳㐹㙡㐸㐶㠱昸て㔳挲㕡戲㐶㤳㡣㈱ㄹ㑢愱愱㠴㠴敡㌲扢捣㐹ㅤ㈲〳愱散捡㜷戹扢昲㈴㈲㈷㠳昸晣愶捡敤搵㤵戳㑡㈸扢昲㘱戴㜱ㅤ挹㉣㘴㉤㥢て㘱攱㔶㠲敢㙦㙦㕤挱挷散捣㝥㔷㘴戲摣㤴攸㥤㤵㕦愵搷戶㜴ち挲攱摡挸晡㉤〴㔱㜵戵㠲ㄲ㌷戹ㅦ㈳㥢㌰昷㄰㙥㡢ㄴ摡㈰㝦㍢挵㙥㥢晣收㤳慤ぢ㕡昴㤵摤〰摦㙤㕥㈹ㅣ㐸戹敤㍥搶づ㑥㐲攰敡ㅣ晡ㅡ㜱㌰昵㐸捡㔱㜷〰ㄸ敡㈳ㄶ㜸㜱换ㄶ㠲扢昹昱㝥搴摡㌷昷〷慣㥣ㄲ㠶攱㡢㍥摡㌶攳㉦挳て㐴㕤㐴愳㔷ㅤ㠴っ㈱㠳㘶㝤㉥㌱戸〰慡㐴ㅣづ㉡㘷㠹慢㕣戳㠴㜶〸㈰ㅤ㍦㑥㕥改㌹㜵戴㐰㤳㥣㍡敡㤰ㄹ㔳㐷慢㕤ぢ敤㌰愴慤愹㈳㠰㍤㥡㜸㌸㠵㍤㥣㘰㈶㠲戵㝣〲㕦㝤㥣づ攲㐱㌰㡡㐵㑣㈲㘰昸摢散㍣扡㠱㍣晥㜶㤵㑡㌱戵㔸愵㈸慢㌸〲㈹摥㠵㌵晣晥慡ㅦ晦ㄲ㘸挶㡦㌵户敢㜲㤶攷㥤挲扦㔴昱㑤ち戱扢㕢愲搷愳㈶攲㈸昰㘵㍦㔸挰ㄴ搸捣㉣㡥〱㤵㜶㍤搷㘵搷摣㐶换㜲㑦ㄳㅥ㡢㑣搲㠴晣挲㝡㤸昰㌸㍢慤㌵㈳㙤捦扥㐱摣摣搳㠹㉣扥收㍤ㄶ挱㠳㄰㥦㠶㘲㔸搹攳摥ㅦ㌴㌰扢㙡㡢㜲搰㔴っ搳㘳〰扢戹㤹㐴㈴ㄴ㐸㈵昰㜸㤶㑣㘰㌷㈶ㄳ㌱㈲㐶㍡慡ㅤ㥥㠳ㅡ㔸晡〵㑤愸㠳〸摢㜰㔸昸ㅢ㤹㌸㤶㠱昰ぢ收搴㠴搶攲㐰㘳㜸晥ぢ㘲户挶っ㘳㈵㠳ㄵ愴㘱ㅡ搹戸ㄹ㡤㈷㠳㠹㘰っ摢捥晥攳㔵㈳㕡㤱㐷㙦㈳㘹㈷㔹っ攲㍦㐱〹㡦㈰㙢〹挹㔲㤲㈳㈹㍣㔱〹〹搵昳戳㡢㤳㈱㤴戳敦〹㌰㥤戳㤰㌸㥥挸ㄳ㐰㝣晥㍦慡摣㕥戳㉦愳摤愴㘵攵散摢㐸攷㌵㤰㥣㡡慣攲㔴〸㌹〳晢挴㘲攸收っ㠱〴㐶晡改搴㡢㤱㝥ㅡ㤲搲挳㝦〶㐳㝤挴改㥥摣㍦㠳换搱慥㥦㐱捤㘷㝡㘲捥㔶摣戳㠸㠱㐲愴昱ㄷ㌲愰戲挷㉣㐲〵㕥挴㑡㠹㈵㘹攷〰搲昱㐸㙣〲戴㜸㍤扡ㅣ㥡㘴㘳㤷㈳㌳扡搱ち扢㍣㙤〵搲㔶㌷㑡㤹改〴㙥戵戸㠳〶昱㤸㄰挷㈶㑦摡〸㘰㘳〷晢㉣㔸搲㥢㔱晦戹㜶ㅥ晤㕣攴昱㥦愷㔲攷㌱㜵扥㑡㔱㔶㜱〱㔲晦㥤㤱㜸㈱㌴攳愷㐴扢〰攵ㄴ敥㥣㕣〸㕥晥晥捡㐵攰㜸散愵㕣㘴㙢搱㕢愰㑡㝥晢慣晥ㄷ㈰挵㈵攰㑢慦㕥捡ㄴ㘴㉣㑡㕣ち㉡扤㘰戸扣㤰ㅢ户㜵㥥〶扦っ㤹愴挱慦㠴㉡ㄸ晣㜲㍢慤慤㐴摡㌲㌸㤶㍦㘹㌳㤸ち㘳攱㘳㐴㘲改㐴㌲㄰挳戸つ㈵㘳㐱ㄳ㥢㈴㠱㡣㜶㤵〳つ愵戸㔸挲㈳㔸㍣ㄳ㡣挴㤳〹㈳ㄳ㐸㈵㠳㈶㜶㑢㈳挱㌸㔶㕦摡搵づ搴㑣㘵戱挹ㅤ㑣㥢㈹散愱愶㈲㜸ㄴ挳㑥戸ㄹ㠹攳敦㕢挲〱㉣敥戵㙢ㅣ㈸捥㕤捣㘰㌸㤹㠵攷㘳㔸㘰愵㔲搱㘴㈶㙥攰㌹㉥㙡攲㌱㈴㤱昲㕦愱ㅡ㜱㉤昲攸搷㤱㕣㑦㜲〳㠸晦㑡㈵扣㤱慣㥢㐸㙥㈶戹㠵挲㤵㑡㤸㥦㐹愷㈲㜱つ㠴㜲摣㑥㠶改㥣㜱㝢㈷㌳摦〵攲昳㌳晥㑥ㅡ捦㙢摣㕥愷㠴㜲摣昲敤愰搶㜷昸㍥㐰搵㌷㐰㈸㍤昸㈰㔳昴ㅥ㝦㙦〲㔷㝡戰挶敤㐱攷ㄱ慥摡搳㠳㌷慢㜲ㅥ㠵㉡㜸昰ㄶ㍢慤慤㐱摡昲愰㤱㠹㠵挳㈱㈳㘲㥡㌸㐸㑢㘲㔳㉢㤰捣㠶㔲搸㉦㠹㐶㔲ㄸ㌱㘱㙤慤〳捤㜰慦㈳ㅡ㑦㠴ㄳ戰㜵ㄴて㘸㜱㙣㘹㘱㜷〴摢㔸昱㈸㘶㘴敤㙦づㄴ愷ぢ㜱㥣㜰㘰攵㙡㘲㥦㉤㡥挵㉣戶㕣愲昸㥥捤㈴扥挷捥挴㌶捡摦ㅤ㘸㌲㠲敤㤲㜴㈶㤰㠹愶㤳㤱㔰㈸㥣〸㐶昱㈸㡥攷昷㐰㌸㤱挹挶っ㍦攳晥愴㈵ㅦ㐳ㅥ晤㜱㤲㈷㐸搶㠱昸㔷㈹愱搷㈳摣㙤㑡㤸㥦㐹愷㈲㜱㈷㠴搲㠳挳摤ㅥ㝣㤱㥡㕦〲昱昹敦㔲戹扤㍣㜸户ㄲ㑡て㥥㐰てㅥ㑦昲て㔶敡ㅥ〸昹昱摦慢㉥敥㔳ㄷ慢搵〵愳晥戸敡搵昹〸㈷ㅦ摡㜴㍥戴改㝣㑣搳昹㔴㘶摤愳攵㤳搸晤㌶㔶晢㌷昸晦㤵㈷戱㥡㌹挱戸晥㍥戴扢㥥挴㑥㘱敤晥〸㈲ㅥ㐴昹戲㐷㝥〴〴㉦搸〸昱㌰愸散㤱摢戸㝢愴昳㈴搶捦戳㐷㍥㠲㑣搲㤹㥦㐱ㄵ㝡攴愳㜶㕡晢ㅣ㘹慢㐷㐶戱攳㠶攳㡥戸ㄱ㑦㘶㈳㜸〰㌳戲㠹㘸㉣㡢㑤㠱㙣㈲㡣㘷愹㡣昶㠵〳つ挵㐳㠱㐴〲㝢㍣〱散㐱㐴愲搸㔰挲㑤㍣ㅥ㑢㘲㙥挹㘰ㄷ㌷愱㝤改㐰㔳愹㔸㌴㙢愶㈳搸㡡挵㐲㈱㙢愴戲㤹㔴㉡㡢㔳攱〰昶㠱㜱㈰愷慤㜷愰㠱っ敥㈱搸㐲㠲敡っ㜶㤰攲㈹㌳㠹㉤㝡㥣慦㐵捣㌴戶ㄵ〲晥㌵慡ㄱ㕦㈱㡦晥㌵挹㌷㈴ㅢ㐰晣㙢㤵昰㕢戲扥㈳搹㐸昲㍤㠵㝦㔳㐲㤹㔳㘶㤲搹㤹㔳㍣づ愱散㤱愵敥ㅥ昹ぢ㌳㜳㐱攸昳㍦愱㜲㝢昵挸㜵㑡㈸㝢攴㤹㜴摥ㄹ㈴攵挸㉡㥥㠲㔰㝡㔰㘷㡡摥攳敦搳攰㑡て㝥晢㝤敥摥㥣摢㕣晦〶摣攲摢㌰㐳ㄸ愵〷㝢㐲ㄵ㍣昸慣㥤搶㝡㈱㙤㜹㄰ㅢ愱戰㔷㍡ㅤ挸挴㜱㜲㤵挶㌱㌹ㅥ㡤㜱㡦〸㘵搳㐱㉣㡣㘳㕡㠵〳つㄸㄹ㈳㤱㑥㘳扦捥っ㘲㕢㈸㥢㡡㠶㔳戸㡡㘲摢㈷ㄸ㑢愶挳㥡摦㠱㥡戱㈰㈶㥣戸ㄹ㌰つ㥣挳㐵㐳㠹㔰〲㍢昱㌸㜰〹愶㤳㌸昸っ㙡扤ㅤ愸ㄱ〹㘴㠲㐹㤳㍢戹搸捤挷づ㘳っ㜳ㄶ扥㑤㌶㘸㘰ㄷㄸ㠷昷晥攷㔴㈳晡㈰㡦摥㤷愴ㅦ㐹㝦㄰晦昳㑡攸㌵愷扣愰㠴㠴敡㌲扢捣㐹ㅤ攲㘵〸愵〷摦㠵改㥣扢挲㉥㐴づ〰昱昹㕦㔱戹扤㍣昸慡ㄲ㑡て昲敤戱㍡摦㐵慢敦㑥搵慦㐳㈸㍤㌸㤴㈹戰㤱㉥ㄱ㙦㠲㑡て扥散昶愰㌳〶㕦昴昴㈰愳㈷愵〷㠷㐳ㄵ㍣昸㑦㍢慤㔵㈲㙤㜹㌰㠳ㄹㄹ㤶㡥攲昸㌲㠹愹摥挰㜹㜱ちぢ慡㜴㌸换ㄳ㤲㘸㔶摢换㠱㘲㜹㡤昹㍦ㄴ挶昶扡㠹摤㍡挳挸㘲㠳ㅤ㤳㌸㠶㔹ち愷㕣㜱㉤㤰㠳攲㐶ㅦ㌰捣㔴㈸㤸挰晥㙡ㄲ慢戳㌴ㄶ㙡昰㘳ㅡ摦挱㥣㡥〵戵愰〳挵ㅥ㐹㉣㠵㕢㠰㤹捥㘲㍦㌱㡥㝥㤱㡥〷㜱㐳てㄸ㐱ㅣ㘳㘷㔳晥户㔴㈳㐲挸愳㠷㐹㈲㈴㔱㄰晦摢㑡ㄸ㈳㉢㑥㤲㈰㐹㔲昸㡥ㄲ捡㥣㑥㈶愹㐳扣〷愱昴攰愳㙥て㔶㌳昳㐸㄰㥦晦摦㉡户㤷〷摦㔷㐲改㐱扥晥搶晡挲昵昱㉣㤷㐱㥦晣昸㍦㔴ㄷㅦ愹㡢㡦搵挵㈷戸搸摣扢挲愷㌶㔶㥢ち敤晦慤扢㐲㔰㥦挶㘶攷昶攷慥㐴ぢ昴㉢㐰挴攷㈸㕦昶挸㤹㐰昰㐲晥㝥〹慥散㤱㌷扡㝢愴戳㑥戹摥戳㐷慥㐷㈶搹㈳て㠰㉡昴挸慦散戴㜶㈰搲㔶㡦㑣攰㜴ㅤ㕤ち㙢〵ㅣ㤹㠶戰㤹㠶㉤摦㙣㍡㘰㐴昱慣㙤㠶㔳〹敤㈰〷㙡㐴㌱㜵攳㕥㤰㡥㘶愲㤱戰ㄹ挵㥡㈳㙥㘰戲㌰昰㤸㘸攰ㄶ愱捤㜵愰㜸㐶㐸㐴戱搲㐹ㄹㄱ㍣戹愷㌲㌸㔴㐸㈵㄰愱㘱㠶搳㔱㈳㘸愴戵㠳ㅤ㘸㄰〷挰㤱㜴㍡㠵㈳扡㌴收㈷㥣〵愵挳㌱摣愱㜰愲㠴挵㡡㤹昵㝦慤ㅡ㜱〸昲攸㠷㤲搴㤱ㅣ〶攲晦㐶〹扤收㤴つ㑡㈸㌳ㄱ㙦攵愴㈲戱ㄱ㐲搹㈳捦㜷昷挸〵〴㉤〴昱昹扦㔷戹㘵㡦㘴〸㐵㉥愲挲晦㠳ㄲ捡ㅥ㜹㌸㜳㕤㑦て昲㝤扦攲㈷〸愵〷摢㔸㄰㌸㐸攳搵㐷愰搲㠳愷扢㍤攸捣㈹愷㝡㝡㤰捦㤶搲㠳㑢愰ちㅥ㘴㠲㘹㙤㈹搲㤶〷攱㠸戸㤱㡣〷㌲㠸愱㡡㐴捤〴㡥搶㄰昱㠰ㄵ㕦㄰摥㡣挵㐳摡㤱づㄴ昶捤㘴㤳搸㤱捤〶㜰挷づ攰散挷㑣挶㠳愱㙣㌲ㄴ挵改㌸攲㉥㡥㜲愰搸㐷㡤〶㤳昰㤵㠱ㄸ㥢〰㑥㕢㘳㔰㤵捥㠶㔹㑣㈶ㅡっ㘹㐷㍢㔰散㌱㈰挰㈶ㄲ㌰㔳㔱㐳㐶㙤〵㐲戱㘰㈰ㅡづ攳㄰て㐷晦㈱扦戰㉢慤ㅦ㠳㍣晡戱㈴挷㤱ㅣて攲㉦㔵挲ㄳ挸㍡㤱攴㈴㤲㍦㔰搸㐵〹㘵㈶攲慤㥣㔴㈴㌴〸愵〷㡦㜰㝢昰㌴㠲㑥〷昱昹ㄹ㐰㡢㥦ㄲ摤㙢㑥㘱㘰慤ㄴ㑡て昲敤挲晡慤㈴换愹摡〷㠹昴攰ち愶挰㤶ㅥ㘴㔸慣昴攰㐲㑦て搶㝢㝡戰愷㉡攷〲愸㠲〷ㄹ〸㡢㥦ㄲ敤㐲愴㉤て挶〲㠹㔰㄰晥挲㤶㜷㈰㠲㝢〲㙥扢㈹㉣戴昰㤰㠶㐰㌸㤸㔴扢挸㠱㘶㄰晥㠰㈳愰㈴搶㜱戱㐸摡㌴㤲搱㙣㈸㠶ㄵ㕣㈴ㄸ挶㐱㜸㈰慡㕤散㐰㌱慡㜰昲㡥㤳㔴㜸ㅡ昷㜵㈳ㄹ㑥㠶戲㠸戹〹攰㔹㉥㥥㑡〶戴㑢ㅣ㈸攲㥥㔲ㄹ㥣㤹攳㝣ㄷ㘷㝢㔱摣㕤㌰㘸㤳搱〴㘶㠲㌴捥㤳〲晥ち搵㠸扦㈰㡦㝥㈹挹㘵㈴㤷㠳昸晤㑡㜸〵㔹㔷㤲慣㈴戹㡡挲摥㑡㤸㥦㐹愷㈲搱て㐲改挱㌹㙥て摥挰捣㌷㠲昸晣晤㔵㙥㉦て㙥愳㠴搲㠳㝣㍤戲捥㤷㉤敢㜷㔰昵㜶㄰㑡て摥挹㤴昲攰づ攰㑡て㑥昴昴攰〴㑦て敥愸捡戹ㄷ慡攰㐱㠶攰攲愷㐴扢て㘹换㠳攸敥戸昵攲㈱㉢ㄵ攱〹㘷摡㠸㘱㔵ㄵ挰㈳㝣ㄲ户㘱㈳ㅤ搴㔶㍢搰〸㕣㥣㡥挶〲㔱㡣㔰㙣换〵ㄳ㌸摥挳摡㉢㤳ち㘵㈲〹挴㕣㙡㝦㜵愰ㄸ㔵㐶㍣㠳戸〸㡣㔲散慢攱昶㡦改ㄶ㐱㤹㜸㔶挷㜱㕣㌸慣摤敦㐰戱㠸挰㌱㑢㈲ㄸ㡡挶愲ㄱ慣搵㜱摡㠲㌵㝢㈸ㄲ捥㈴ㄹてㄱ昰㌳㘴㤸㤵搶ㅦ㐰ㅥ晤㐱㤲㠷㐸ㅥ〶昱㌳㘶㔸ちㅦ㈱敢㔱㤲㌵㈴㙢㈹㘴㉣戱ㄴ收㘷㤲㡡挴㈰㐸愴〷攳㙥て慥㘳收㈷㐱㝣晥㕤㔵㙥㉦てづ㔶㐲改挱〷㘵昵㐸㕥㘰戹㐳㔸㈸㍥晥摦慢ぢ挶㄰㑢づ攳㠸攵〵㠳㠶㜹㕦搷㕥㐴㡥㠲〳㍢㙥昰㘸㉦㤳㥦㝦㘰昷ち㤵ㄷㅤ搸扤ち㙥摥㠱ㅤ㜷㡣㜴㙥㈵昹昷㔰㠵扣〱捣㝦㙢㐱㄰搱摦㠴㜶搷㠲㘰㉤㥡愵慦〱昱て㐳昹昸挱㕦摤〰搱戳㑢搹㕥㐸㡣攸昸㕢挱㕣ㄱ㥥挳昰㙡〰扣戶搷捣攰㔵㤹昸㕡愹戶愵㘳㥡摡㕡昸㠷㉤㈵㕤昰慡㑣敢〵㤳㕤㑢昷摥㍡㕤㍣㠸搹ㄹ慡昸㕢㌶〰敥晦㕦攸攱〰捤㥤㥥㔰攳㉥昸搵摦㐱㠳换㈲㘸慥攷慢〷慣戰搵ㄹ㜸㐷愸㔹㔹㍢㉡㕥㌹㘶㐹摡㙣愸挵㙢ㅥ㄰昰㡡㡣㈵晤ㅢ㈷戴攲ㄲ㕦愷㌵戳戹㐶扥㝣㠰㤱攰扤㔵㑣散戰㐶㝥〳㍢散㌰㈴挷㔱㙦昶㔰搹愶戴㌸昹㝡收㔰㜸〱㙤晦㕣捡昵㠲捥ㅤ㜳㕣扣搰〵〶㌷㌳㑡㘳㉢愲㈹扢㤶㜶㈹晡㕥㉡㜹㙥㌷扡戹ㄱ摦㌴㔸挹㌷㜲㔲㕢㑢㜳挳㠴っつ戰愳挷敢㐹㐷搵户挹搷晢敥〴戹搰〳㌰㡥昶㉦戴㔶慢ㅡ㍣㙥㜰㌰㔸戶ㄳㅣ㔱昸㘷昶ㅤ㤶㤱㙦㜶㤶挸晢㥣㑦晦㌷ㄴ㡡㈸㔴搳昶㐲て戲㤰て慣㐲挶愳㄰戱ㅤち㘱㐱攰〳晤ㄱ搱㌱〷ㅤ㈲晡ㄳ昰捡慡〶㡦ㅤ㥣㈸敢〷愰攷扢挰敤㔶㈳㜶㔹㤹㙤㑣㔳㍢㕦挱攵敡ち慣ㄳ㍦㜸敢㈸㑢㠹㍢愵㠴㔹捡ㄷ㔶㥤挶戲㑥㝥扢㑥散摤㍥㝤㍤搱〹㘰㔴㌵㐵搲㑥挸㍢昹摥㜶㠲㘰㌱〲〹㔶㤲攵㔴搴㈰㠱扣昲㤷っ晢愳摥扤㕥㌲搲㘲㤴摢晦晢敤晦晢㡤慣ㄸ愵㜲ㅥ㈲〶㉥慢㈹㝢晢戸挲㙦㘰㥡ㄴ㍦戵收戰㝦慦慡ㅥ㝡昰㔹㡦㙥搸晤愹敡慢ㄶ㔵昹㕥㔹昹㜶戵搸て㌹㠷㐰㙦攱户搱㜷㐷愵㕥挷㔷㝤㝤昹散㡤ㅢ㥥㕣㕢㌵敥挴ㅤㅦ晡昱昳挱晤㔷ち㥦㉤ㄸ晤挲㡥愷ㅤ搷㜴搲挸㤵㐷㌵㝤戴㘱㘹户㉥晥㠹搰㠴ㅦ散㡦愰つ㍤扢㠸㈹㐸㜰扡㄰攵挸挱㌱㑡㝢敡摦搳㌸㌳挱戶摣㍢ㄵ㔷摡㡦攰愱て㡤ㅦㅣち㡢慥〰㉡扢昹昴晦㄰㍤换㐱㑦㈳晡ㄷぢ㍤㡥攸ㄲㅢ㙤㜵ㅤ㠱改㔸捣㜶搰搳㠹敥〲ㅥ㜴㡦㈵晡愷㡤㤶㙥换㑤㘵㐴捦㜱搰㌳㠸敥收愰〳㘲㈳搰捡㌵㍥㕤㈷㥡ぢ㝤㔵㌹㜱愰㥤㤰㑥㍤挸㑥㐸愷捥㐵㐲攵慣㌰㤰㐰㡤户挲愹㈹㤵戳㈳愷慥㙡㤹㝦捥㘷㐷㍦㔴晤挴攲〷㉦摢㘱慦㤷慡㔱ち㍥敦㔵㡢〵挸改攵搴慦搱㈴㑦愷㝥㘵ぢ㍥愹ㅦㄸ搹㜷㐵昷㠹搷づㄱ攷っ搹㙦挷㤷晤ぢ愱〹㍦昸昳㈹戴ㅦ㑥㙤㐶㐲㍡昵㑢攴㜰㥣摡㥢挶㘹㠳挸㜲敡㈲㕣㘹㝤㉤㔳㑥ㅥㅣ㡣㡢㑦〱愶摤㉣㌷昵㈷扡摤㐱ㅦ㑥昴戶ㄶ㝡ㄲ搱ㅦ摡㘸换㑤摢ㄳ扤搸㐱户㄰扤愳㠳㡥㠸昷㠰㔶挶昶改㍢ㄳ㝤㠴㠳㙥㈵㝡ㄷぢ扤㍦㜵扦㙤敢〶ㅦ㈳㜵㈰搱㑢㜰敤㌸㜵愹㥤㤰㑥㍤搲㑥㐸愷ㅥ㠵㠴㉡愷攲〴㈴戶捥愹㈷慡㥣ㅤ㌹搵㝡㉦搱㠵搵ㅣ慦捦づ晡㙢㜵改戰㔳戶㜹敤改挷慡挵㘹挸改攵搴㌷搰㈴㑦愷扥㙥ぢ㠶て敦晢晥㡦㉦愵挷㥥昹㕤晣戴扦慦戹㝢㤵晦㜴㘸挲㑦㠹扥ㅢ摡て愷㥥㠵㠴㜴敡慢挸攱㌸㜵㈸㡤戳〲㈲换愹㘷攳㑡ㅢ〶ㅥ愶搶〹㠳挳攲㐵㘰㤵㍤昰〵㔱〴㥦敢㠰捦㈱㜸㉦〵㡥㡡㘷〱愶㡤㉤㤷〶〹㍥捦〱㉦㈳㌸㙣㠱昷ㅢㅣㄵ㑦搹㘰慢户㐴〹㍥摦〱㉦㈷㌸㙥㠱㈷〲晣戸つ〶ㅢづ㑤ㄲ㝣〱慥ㅤ㠷㕥㘸㈷愴㐳㉦戲ㄳ搲愱ㄷ㈳愱ㅡ㔰㜱〵ㄲ㕢攷搰㉢㔵捥㡥ㅣ扡攰晥戶攵摢㜵扤愶晡慤㈹㘷㥣摦搴攷㡥敡㐷搶㕤㌱收敥慦ㅦ愸ㄶ㌷㈰愷㤷㐳搷愰㐹㥥づ㝤搴ㄶ摣摡戰㙥挸㌳晥㝢㐶㥦㝥摤昸散ㅢ敦扦㜰戲晦㐶㘸挲て攲㠰搰㝥㌸昴㔶㈴愴㐳ㅦ㐶づ挷愱㌵㌴捥㥤㄰㔹づ㕤㠵㉢慤ㄶ㍣㑣㡦搳㌸㍤摥㥦㘷捡㌱㐴摦攵愰㙦㈳㝡㥣㠵㥥㐲昴扤㌶摡㜲改〴愲敦㜶搰户ㄳ㍤搱㐱〷挴㥤㐰㉢㘳晢昴挹㐴摦攳愰敦㈰㝡㡡㠵㥥㑡摤慢㙣摤㔶て㤸〶㐹挵㈳挴愰㠹晣㜵㝤㌶攳摥昸愸捡搹㤱㠳㜶㝤攳晢㘳ㄷ摣㝦㘷昵㜶扦㥦㔱戶㜲搹敡敡て㝥扣㝥晤昳㤳ㅦ慤ㄶ敢㤰搳换㐱㌷愲㝡㥥づ扡挱ㄶ晣晣昶散ㄵ㐳敦摡㝥搲戹㍢㍤㌱㜸㐶攵愱㙦昸㥦㠴㈶晣攰慦㜰搰ㄶ㌸攸ㄹ㈴愴㠳慥㐳づ挷㐱〷搲㉣㉦㐲㘴㌹攸㔹㕣㘹㜳㉤戳ㅣ㌰㌸ㄸㄱ㔷〱㥣㌳攲㈱㐴扦攴愰㥦㈳扡捥㐲ㅦ挴愹敥㜲愰搵㌰挰㌷㘴ㄳ晤戲㠳㝥㥥攸戴㠵㍥㤰攸㑢㙣戴㘵㜲㤳攸㔷ㅣ昴ぢ㐴捦戳搰愸㐹㕣㕣㘰愳㉤攷搷ㄳ晤㉡㌰慡㌸昱㥡㥤㤰愳敥㜵㍢㈱㐷摤ㅢ㐸愸㌶㔴扣㠳挴搶㌹昵㕤㤵戳㈳愷摥晢扢㤳㍦㤹㜶敦㠳搵㐷昵扢㘵摣㍢㐷扥㔸㝤㔰㘶〴〶攰扦慡挵挷挸改攵搴攵㘸㤲愷㔳㤷搹㠲攸摣ㄱ㤷扤昲改㥡晤㑦㜹敥收㡢㉦㙡㍣晢㘵晦㈷搰㠴㥦ㄲ扤ㄹ敤㠷㔳扦㐰㐲㍡昵㙣攴㜰㥣㝡㌸㡤昳つ㐴㤶㔳扦挴㤵搶ち㕥户慡挱㌵搳㘹换㍦摢戶愴㉡㥦摥㑥昸〶〷扥㥥昰㈳㙣昸㔴㜶㠲㍦〱慥っ攸搳㤷ㄲ晥慤〳晦㡡昰愳㙣昸㌴㙡晦㠳慤摤昲敢㌱㠴㝦攷挰扦㈶晣戸㥣昶戸㌸摥㠶㕢㡥㍤㠱昰㡤〰㌹㡥晤摥㑥㐸挷晥㘰㈷愴㘳㝦㐴㐲搵慢㐲㤴㐱㌱摡戳攵愳戵㔴攵散挸戱愳㑦㙦挰〰扤慤晡攱㑦㉦摤㘷捦ㄷ㔷㔷敦ㄶ㉣扦㘹愷㠳搶㔶ぢㅦ㜲㝡㌹昶㈸㌴挹搳戱㐷摡㠲㤳㡥㥦㜵攱㑦㕤搶㑤扡㜶㘱搵㔹敢㥦摣昵㘷㝦㜷㘸㐲㙢昰收㈹戴ㅦ㡥慤㐰㕡㍡㜶〹㜲㌸㡥㍤㤵挶改〷㤱攵㔸㐶㔰㙢愷㠳㠷改㜴㍦㑥㘲㙤戶㈹㉤换㥦㐱㜴㝦〷捤㈰㙡敤㉣ぢ㍤㘹㜰㈸㈰ㄶ〱慤捣攷搳捦㈱㝡ㅢ〷摤㠷攸攵ㄶ㝡㈲㜵㌷搸扡㔹㑢㥦㝥㉥搱摢㍡攸扥㐴㥦㙦愱㈷㄰㍤摦㐶㕢㑥扤㄰㤲㡡㠱挴㙣㤵㠳〶愹㥣ㅤ㌹㐸㉤㘰㝥攲㉣㥡㕡㤵扢摦敤㠱㥣㐳㘸搶㌷㐸㜲㕦散㤶㐶昵㍣ㅤ㤴戲〵愳㍥〸㔵㙢㔵㑦㡤㍡昱昱㉢㥥㕥摤晢㤱〷㐴㌸㑦㔳敥换愲づ敤㐸搳㈱戶攰㤵㘵㝡戲戲昴㤲㌱愷㍥晤昴慣挸㠸〱慦晢㘳搰㈴㕤㝤ㄵ慣〲㔷㌳㤸㔸扡㝡㉥㜲㌸慥扥㠶〶㘶㡣慤攵㙡㐶ㄸ㙢搷㔹〶挶㠳㙦㕣捣〱㤸㐳挴㜲昵つ㐴㌳づ搷㐲㌳挸㔸扢挹㐲攳㘹㌱㈲㘶〰㥤㜳昵㉤㐴搷㌸攸㉡愲㔷㌹攸戸㤸㘲敢戶㥣㜷㍢搱愳ㅣ㌴㐳㡤戵㍢㉤㌴㥥㡥攳㘲愲㡤戶㍡挶摤㐴㌳㝡搸ㄹ扦㡣㈲㔶㌵ㄵ㡣㈶㘶㐲㡥㕦㐶ㄵ慢㕡㔵㌰㔴㜸敢扡挷㘴㤵戳愳敥㘱㜵㡢换㥤昵慤搵㕤㕥慢ㄶ戳㤰㜳㠸㐷昷ㄸ㡢㈶㜹㜶㡦㌱戶攰扣㐱㌳㔳㘶㥦〷攰搴㔷摦㍣戹攷㤴慦挴ㅣ㘸攲愳扣㝥㍦摡㑦㥦昰搷㝦〰戸晣㠸〳㤵搸攱㠰敢㘷慣愹散〹て㈲ㄳ㝡〲㘳㐳㘵㑦愸㐱㌱㑥㑦㜸㤸ㄶ㌵㈰戲㝣换㠰㔱敤㔱昰㌰㥢㡦攲㈲慡慣ち攸捥㜶ㅣ昰㈲搱捥㜷ㅣ㔸㜱㥦扥㤶攵愴愰㥤晡挸ㄲ昵㐸っ挱㠵㌵㝡㜲㕦㠱㥣戰慤㔰昴愰ㅥ户〵㠵㕦㥡敤㕦〰㑤戲愵敢慣㤶㌲㠴㔳戶㌴㡡ㅣ㑥㑢㥦㘲つ㕡㈱戲㕡摡㡣㉢敤㘹昰戰晣㥦㌱㌸㈶㠲挰慡㡥攴搳㥦㈵戸捤〱㌳戲㔳㝢摥〲㑦〷㜸戸つ戶晡昰㡢〴户㍢㘰挶㜶㙡㉦㉢㜰㔸っ〵㔸㜵㐴㥦晥㉡挱㡢ㅤ㌰愳㍢戵搷㉤昰㑣㘸ㅥ㘲㙢戶晡晢㥢〴ㅦ〱㠸搳摦㤷搸〹昶〰戱搴㑥挸晥捥㌸㑥㔵㑣〵㠳㌳户慥扦㥦愰㜲㜶搴摦慤晥晤㐴戵昵晦昷昶㐳扡㝦愴㌸ㄵ㌹㠷㌸づ捤㑤㠷〳搰㈴捦晥扥㡢㉤搸㜷㥦换摥㍦昴㡡攵㤳敥㔸晦挳㜹ㄷ扣戳晡㥦㠲搱㥦戲扦扦㡢昶㍢晤㕤㠵㠰㡡㌳㤴㔸㜱搸㝥晦㔹攰捡㕥昰ㅥ㌲愱扦㉦㐷㕡昶㠲ㅤ㔱㡣搳ぢ摥愷㐵捦㠵挸敡〵㉢㜰愵㝤〸㥥摤摦〳㘲㕢愰㔵ㅦ昵改ㅦㄳ㝥ㅥ㐰㡡㈵ㄸ挰㌸挴㘹㘵慥摢昶戱ㅢ㔳搴㙤㝢摢㠲挲㙦敥昶㌳昸㔱㔶昸㑢慢挲㔷㈲㉤㉢㕣攱慥昰㔷慣〱挳昹慣ち㌳慣㔱晢挶慡㜰つ昶㈲㈲愲㍢搰捡敦㍥晤㕢挲ㄹっ㘸挱ㄹ摡愸㙤戴攱㔳㌸愱㜶〳㕣昵㈶㥦晥〳攱搷㍢㜰㠶㌷㙡㍦搹㜰戹扦搰挵㠶搳ぢ㍥晤㘷挲㙦㜰攰っ㜱搴㑡捡慤戵㥦摣ㄸ昹攵㍢㑢扢㌵㌰㑡㈱ㄲっ㕢㔴〵ち㠶㉦慡㔱㈶㙥戶ㄳ戲晢㌲㥣㔱㌵愳攲㑥㈴戶慥晢摥愵㜲㜶摥㝤敦慢晥攴摤搸づて捦㝤搶敥扥㕤㐷ち挶㌵づ㜱ㅣ㥢敢扥㍦愰㐹㥥摤昷㝢㕢㔰昸㡤攴㝥挶㐴㑡挷㤶愳晤攸㠹㡦㈲㉤ㅤ晢ㅤ㜲㌸㍤搱㐷攳㌰捡捦昲ㄴ愳ㅤ戵ㅥ攰㘱戹㌵㥤ぢ愸慦〱㔶〶昱改扤㠸㘶㠸愰㠵㘶挰愳收户搰㌳戹㈴晡〲㘸㘵㘵㥦摥㠷攸㈷ㅣ㌴㘳ㅥ戵㝥ㄶ㝡〶搱㥦搸㘸换慢摢㄰扤捥㐱㌳散㔱摢捥㐲愳㈶㘱昱㠱㡤戶㥣扡〳㈴ㄵ㉦ㄲ〳㘳昱搷昵搹㡣愷搷㤷㔴捥㑤㌹㠸㕢㠱搵搱〷慢戱搷㌰扢搷㜰㍣扤㌲㙣㜱〸ち㉢㕣㙥扤㡢敡㜹㍡攸ㅤ㕢㔰昴㡤改っ㈲捣㘹捡㉤户晥搱㤱愶㌷㙤㐱攱ㄷ㤱晢㍦㠲㈶改敡㈱戰ち㕣捤㠸㐱改敡搷㤱挳㜱昵㙥㌴㌰愳改㉣攷㌱㡣㔰ㅢちㅥ㙥㍤搳㌰攷扦っ㙣捥㜷挳〸晥摡〱㌳㤰㔰ㅢ㙥㠱愷〰晣扣つ戶㥣戱ㄷ挱摦㌸㘰㠶ㄲ㙡㐱ぢ㍣ㄵ攰愷㙤戰攵攷㌰挱ㅢㅣ㌰㠳〹戵愸搲ㅣㄶ敢〰捥㜵戸㌸挱摦〲愲㙡㈶扥戳ㄳ㔴㈶㌶摡〹㌹㜶ㄹ㌶愸㜲㔶㌰ㄶ㜰敢扡〶戳挹㥣ㅤ㜵㡤愹摣㜰㍡改攱㙡昹〸摣敦晤㙡敢㄰攰愷㙡挱昸挱㈱ㅥ㕤攳㙦㘸㤲㘷搷㔸㙢ぢち扦㔸摤捦搸㐳改搰㉡戴ㅦづ㘵〰愱㜴攸愳挸攱㌸戴㥡挶㘱㕣㥤攵㔰㐶ㄵ㙡㌵攰㘱散捡㙤晣〷〱㔶搳㥣㑦慦㈵扡慦㠳㘶㘰愱㌶挶㐲攳㜱㈶㈰㔶〳慤捣攷搳挷ㄱ摤捦㐱㌳戶㔰㥢攰愰挳攲㙥㕢户搵〱㈶ㄲ捤㌰㍦慢㈶扤㠹㥥㙣愱攵昱挳敤㌶㥡㙤昲改㔳㈰愹搸㠵ㄸ㈴昹敢晡㙣挶搸ㅤ愰㜲㜶攴㈰昵愸㔴戴㠱捦昰㐰㉦〷摤㡣敡㜹㍡攸㈶㕢㔰昸挵敦㝥㠶ㄶ㑡〷捤㐲㕢攰㈰挶〷㑡〷摤㠰ㅣ㡥㠳收搰㉣㡣㥤戳捣挲愰㐱敤㐰换㉣㜳㜸ㄷ扣㈶捦㉣㜳㠹づ㍢㘸挶つ㙡㠷㔸攸㔹扣挵㕥〹㜴捥㐱㜵㐴㐷ㅣ㌴㐳〷㌵挳㐲捦愶敥㑢㙤摤搶愰㑢ㄳ捤㠰㍦慢㈶㐱愲㑤㐷㜷㕣㕣㘴愳㉤㜷捥㈳㥡〱㠱捥愸㘳㘰愰敡㑡㈲㘱㈷攴愸㑢㈲愱㙡㔵㔱㡤〴㝥戶挲愹㈳㔵捥㡥㥣捡㝤愶昳㥢慥慣㕥戳㘱㜷ㅣ戶晤摢扥㘳晥㕣㉤ㄸ㌱攸攵搴㜳搱㈴㑦愷慥戰〵㐵㕦㘶㍦㉤㑦㔳㙥㐲㍥扢㈳㑤㘷搹㠲挲敦㠸昷捦㠴㈶搹㍤㕡㘰㐹㜴㡦〳㤰㤶摤攳っ攴㜰扡㐷ㅢ捤㝣〸㐴㤶㔳づ挴㤵戶搸㜲㑡㉤㐷攴愹〰㉢搳晡昴㈵㐴ㅦ敡愰ㄹ挴愷ㅤ㘹愱挷昰晥㜸㌲搰捡㕦㍥晤㘸愲敢ㅣ昴㕣愲㡦㜵㜴㠷挵〹㌶摡㜲昸昱㐴ㅦ收愰て㈶晡㐴ぢ㍤㥡扡㡦戱搱㔶㘷晡〳㈴ㄵっ慢挳捦㔶戸㝡愱捡搹㤱慢㑦㌸户ㄶ扢㔱㝦慤㙥㡡ㅣ㝦捦挸ㄳ搷㔵换愳㥡敦㕥愸ㄶ㠷㈳愷㤷慢㤷愰㝡㥥慥㍥挲ㄶㄴ㝥㠷扤扦つ㥡愴㠳㑥㐳㕢攰愰㈵㐸㑢〷戵㈳㠷攳愰㍦搳㉣挷㐰㘴㌹㘸㈹慥戴㌳挱攳㈶攳㝥ㅣ㤲㠷〳㥤昳搰搹㠴ㅦ敢挰ㄹ愴愷㉤戳攱昲〸慥ㄱ昰㥣㡢㔶㄰㝥㥣〳㍦㡡昰昳㜲摡攳愲摥㠶㕢㍥扡㠰昰攳ㅤ昸搱㠴㕦㘴挳㈷㜲挴㥢㌶摣㜲搲㈵㠴㌳〰㑦ㄵ㈸ㄸ㠸攷㡣㘱〶攴㌱㈱挷㌰〳昳㔴㌳㉡ㄸ㙤㠷㥦慤㜰散改㉡㘷㐷㡥戵㡥挷㥦慤㍥改㘱ㅥ搶晣换ㅥ挳ㅢ慢挵㜲攴昴㜲散㘱㘸㤲愷㘳敢㙣㐱昹敤㍦㍣㜳㕦挵㌷㈳㉦慥ㅢ㝦捣ㄹ㉢戶扤捣扦〲㥡愴㘳慦㐴晢攱搸ぢ㤰㤶㡥㍤〴㌹ㅣ挷㕥㐵攳晣〵㈲换戱ㄷ攲㑡扢挶戶㘵つㅤ㝢㈰搰捡㈲㍥晤㍡挲㉦㜵攰㡣摤搳㙥戰攱戵㌴晤㉣挰㤵㥤㝤晡㑤㠴㕦收挰㉦㈶晣ㄶㅢ㍥㡡昰㘹㌶摣昲搴㉡挲㉦㜷攰㤷㄰㝥扢つ㐷㘵攲㘲戲つ户晡挱㥤㠴㌳㉥㑦ㄵ㈸ㄸ㥦攷㌸㤶㜱㝡㡥㘳ㄹ慦愷㥡㔱挱㈰㍣晣㙣㠵㘳㙦㔴㌹㍢㜲㙣昴搰搵ㄳ㝡㤴㍥㔹捤攸㠷㐵㔵㕦攵㈶攷㍢㤰搳换戱攳搱㈴㑦挷㡥戳〵ぢ㕦摢晥慤㘵搷ㅦ㌲㜲搵㤳㈳挵敡㥥搳戶昱摦〹㑤搲戱慢搱㝥㌸昶㕥愴愵㘳挷㈰㠷攳搸晢㘹㥣〷㈰戲ㅣ㝢ㅦ慥戴〷挱挳ㅡ㜷ㄶ㑥㔷㙢㠰㔵昶昰改てㄳ捣㄰㌸ぢ捣㠰㍥敤㔱ぢ㍣〷换搶㉡㠰㤵㡤戱㜵㐴昰㐳づ昸慦〴晦摤〲捦〶㌸㘹㠳㉤㤷㍥㑥昰挳づ昸㝥㠲搷㔹攰㔹〰㐷㙤戰攵搰愷〸㘶㤸㥥㉡㑣㌰㕣捦㜱㈸挳昶ㅣ㠷㌲㝣㑦㌵愰㠲㌱㜹昸搹ち㠷㍥愹㜲㜶攴搰戰晣昴ㅦ㘹㝤㜳挳愰㤱㈸〵㥦挰㐸昱〲㜲㝡㌹㌴㠰㈶㜹㍡㜴㉦㕢㜰敤㍥㡦㥣戴搷换〷㡦㍥㘳㤷㥢搶慣扥改扥摢挴㥢㜹㥡㜲㜷摢㘱ㅤ㘹摡挳ㄶ㙣昸㍡晢散ㄷ㙢晢㑣戹摡㝦户敦扤攱ぢ㔶㤵扤〵㑤㥥㥢㠳昲摢摡㉡攵㜷慡昱㠵㥣㘶慢㘴昰㈵愸㘵㔹〶㡥㜵捦㕡㙣挶扤挹㉦敡㙡㤰敦摦散㠱敦㄰㙦㔹㘸戶㑣慡㙦㌲昱捤攱㌳敡ㅢ敤搷㈹㡥敥㤹攵ㄷ㤸愸㙦愹搶㘵㡡㤹戵散㤴ㄶ㝣㙤㜵户散㠴㔶扣㌴㈴㔳摥㌸搵㘸㙢㌳㕢㥡㝥ぢ㙦㘱挰ㅢ㔱昹㌵〴昸㔸㕦㉤敥昹㌲㔲扥㘵搴㌳挶捣㌲㘱捥ㅥ敡敢㠸㑡昹搵攳㕢昷づ〶敤ㄵ㜴昸敤㘷戶搴ㅢ㑤昳摡ㅢ㡣㤶〱ㄹ扣摡愰愵㍥搵㕥扦收摡㌵㉢㥢扢㡡摤攱㘸敢慦愹㡥㉦昹㐵搶ㅣ慦换搴㕦㐳㉥敤㜵㤰㉥〸㉦㤳ㅢ㜳㈰㍥晤つ㜰攴ㄷ㠶㐸㔲㔲挶〰挳挲㈶昲㈵戱㝣〱㝣㐹搹ㄱ昵㤹戶昹摡㝣戳㝥摥㝣㝣㐳㐸昷敥㙣户晡㜴㘵㡣㕣㘷昱㜹ㅣ摢摤ㅡ敢㡣㤶ㄶ㘳㘹㜹㘳㕤㠳搹㌴慦㙤㝥㜹摤㘲㠴㈳搶㌷㌷㘱㔳慡扣扣㕣晦〷敡挳愲昸㉢ㄸ㐷㐷慤晡㍦摤㕣挶扤㐹敥㕢㙥敥㝡挵㝤摢捤㘵搴ㄷ晢户昶づ戸㥤ㄹ敤㜷㥥㐶晢ㄷ㜲改㌴㕡捥㘰晦㈶敢ㄹ㜰㉣㠳㠹敦愱㥤㐶㔳ㅦ昱ㅦ㈴㘴昵㍥〰搲㘹㡡㐰晢㈴昷㐳㌷㤷搱㕥㤲晢㤱㥢慢㉢敥挷㙥㙥〵戸戲㈹㥦㠰摢㔹㔳晡㜹㌶攵㌳攴㉡㘸捡ㄷ㘴戹㥡搲ㅢ㈵攴㌵㠵㌱㔱戲㝡敢摤ㄵ搹㕥㜱扦㜲㜳ㄹ攳㈴戱㕦扢戹〳ㄵ昷ㅢ㌷㤷ㄱ㍥戲㈹ㅢ挰敤慣㈹㍥捦愶㝣㠷㕣摡㐶㤰晣慥晣㍤㌸敥收っ㐵㈹㜹捤㘱㌸㤰慣攲㡦㐰搲㌳晣㠸愰攲晥攴收㌲挰㐷㘲晦攳收㈶ㄵ昷㘷㌷㤷昱㉤戲㌹扦㠰摢㔹㜳㑡㍣㥢㈳昴㈲捦㜴㈱换攵㤹ㅡ㤴㤰搷ㄴ挶挱挸敡㤵〱改㌴㘵㠲攲㙡㌶㔷㡥㈲挶戵㐸㙣㌷㌷㜶㥡攲㤶扢戱㡣〴㤱㑤搱挱敤慣㈹摦㝥敢㌵挹㜴㐷慥㠲㑥搶㤳㉣㔷㔳づ㐴〹㜹㑤㘱挴㠸慣㕥㠵扢㈲㠶攲晡摤㕣㐶㠰㐸㙣㙦㥢㉢㍤㔸慦戸㝤摣㔸挶㍦挸愶昴〵户戳愶㝣敡搹㤴晥挸愵㙤〳㤲摦挹戶〵挷摤㥣挳㔱㑡㕥㜳ㄸ㉡㈱慢戸㍤㤰捥昰㕦慡戸㍢戸戹っ㝣㤰搸ㅤ摤摣ㄳㄴ㜷㈷㌷㤷愷晥戲㌹㍢㠳摢㔹㜳摥昵㙣捥㉥挸㔵攰㤹㠱㘴戹㍣㜳㉡㑡挸㙢ち愳〳㘴昵㜶戵㉢㈲慤㝤㡥攲づ㜶㜳㜹摡㉦戱㐳摣摣ぢㄵ昷昷㙥㉥㑦戵㘵㔳㜶〳户戳愶扣敡搹㤴愱挸㔵搰㤴㘱㘴戹㥡挲愳昱扣愶昰昴㕢㔶㙦戸㕤ㄱ㌹㌲㜸捡㉤戹㤵㙥㉥㑦戳㈵㜷㉦㌷㤷愷搶㤲ㅢ㜰㜱晤㍣换㤵换敡㈰戸㝡㠸㈴っ攲ㄳ㍣慦㤵㙤㡣㈰㔹㠱昸㜸㌳㡤敦昳ㅢ戰㤸敦㉡㙦㉤ㄵ㑦慡㤶㝤ㄲ摡㍥㜷㡦㡥〱慢挵㐱扡攰㐰㔶挸㘱捤㝢㜴〲ㅣ㜷敢㜸摣换搶捤扣㜰昵挸晦㠴て愹ㄱ㍣㤷㤵㜵摢ㅢ㐸愷捦昱㈰㔵㔶㘱〴戸㥤㤹㜹慤慡㑣㠹㝢挱㔰挵㔲昳敦㝤搵〵ㄵ攱㘹㙣㥥㤹㜹攲㉡㉢㔲攳慥〸㡦㔶㈵㜷㤴㥢换㌳㔴挹慤㜵㜳㜹㔸㉡戹愳㕤㕣㍦㡦㄰愵㤹挷㠰慢㡦㈵ㄹ〷攲ㄳ㍣㈶㤴㙤ㅣ㡦㘴戱㤹敦㔱㉤换㌳昳㝥挰㙡ㄳ㐱昲捤㍣〹ㅣ户㤹㜹捡㤸㘷㘶㥥㈳捡扡敤て愴㘳㘶ㅥ晣挹㉡㑣〱户㌳㌳慦㔲㤵挹㌳昳㌴㤶㥡㙦收ㄹ〵ㄵ攱改㘱㥥㤹㜹㍥㈸㉢㌲换㕤ㄱㅥ〳㑡敥㙣㌷㤷愷㝤㤲㍢挷捤攵愱㥥攴ㅥ攰收昲愸㑢㌶攵㐰㜰㍢㙢捡㌵㥥㑤㤹㡢㕣〵㑤㌹㠴㉣搷挰昴愱㠴扣愶昰㐸㑣㔶愴捥慥㠸㥣㘳晡㈸敥㘱㌶㔷づ㔷ㅥ㜱㐹慣攱收敥愰戸㈹㌷㤷㐷㌹戲㈹㘹㜰㍢㙢捡㈵㥥㑤㌱㤱慢愰㈹昳挸㜲㌵㠵攷㐱㜹㑤攱㤹㡦慣㕥扤扢㈲㍣摣㤱摣〵㙥㉥㑦㜱㈴㜷愱㥢换攳ㅡ挹㙤㜰㜳㜹㠸㈱㥢搲〸㙥㘷㑤㔹收搹㤴㘶攴㉡㘸捡攱㘴戹㥡挲㤳㤰扣愶昰戰㐳㔶愴搵㕤ㄱㅥ㙡㐸㙥㥢捤㤵扥攲攱㠵攴戶扢戱㍣愴㤰摣挵㙥㉥户晢㘵㔳㡥〰户戳愶晣挹戳㈹㑢㤱慢愰㈹㐷㤱攵㙡ち捦っ昲㥡挲㘳〱㔹㤱㘳摣ㄵ攱昶扦攴ㅥ敢收㜲㥢㕦㜲㡦㜳㜳戹㥤㉦戹挷扢戹㉤攰捡愶㥣〰㙥㘷㑤㌹搶戳㈹㈷㈱㔷㐱㔳㑥㈶换搵ㄴ敥㙦攷㌵㠵㕢搸戲㈲愷戸㉢挲慤㙡挹晤㤳㥢换㉤㘹挹㍤搵捤攵搶戳攴㥥收收㥥〶慥㙣捡改攰㜶搶㤴㌶捦愶㥣㠱㕣〵㑤㌹㡢㉣㔷㔳戸ㄳ㥣搷ㄴ敥昵捡㡡㥣攳慥〸户㜴㈵㜷㤹㥢换㥤㕢挹㕤敥收㜲㠳㔶㜲㔷戸戹摣戶㤴㑤㌹ㄷ摣捥㥡戲挰戳㈹攷㈳㔷㐱㔳㉥㈴换搵ㄴ敥㝤收㌵㠵扢㥢戲㈲ㄷ扢㉢挲㑤㑣挹扤挴捤攵㕥愵攴晥挵捤攵㤶愴攴㕥敡收慥〶㔷㌶攵㌲㜰㍢㙢捡㘱㥥㑤戹〲戹ち㥡戲㤲㉣㔷㔳戸摢㤷搷ㄴ敥攸挹㡡㕣敤慥〸户敥㈴昷ㅡ㌷㤷㝢㜴㤲㝢慤㥢换捤㌸挹扤捥挵㉤攳摥挳㘶㙦㡦㌰㘶㘸㉢摦摥㜸㍤ちㄵ摣搱㤰㜱㐷㌷㌰〵㘵晣慤攰扥〲㉦捡戹ぢ㔱挱晤㠴㕣㡡晢〸戹ㄴ昷て㥣㤴攰づ〰慢慦摦㐸㙤㝣昸愷㑣扦挹慤㥢て晡㑥㡥ち㍥攰攷㔲㝣戰捦愵昸㐰敦愴〴ㅦ挹愵敥㥢愹㡤㑦攳㤴改户戸㜵昳挹摢挹㔱挱㈷敥㕣㡡㑦摡戹ㄴ㥦戰㥤㤴攰㌳戲搴㝤㉢戵㝤㙦换昴㔵㙥摤㝣っ㤶㌹㔰㙡㐹〵ㅦ㝦㜳㈹㍥昶收㔲㝣摣㜵㔲㐲㐰㠹搴㝤ㅢ戵㜵戱㔵敡户扢㜵㤷搹〹㘴㠴㙥㍥㡦捡晣搲晡摤㔴㑡捡昸晣改挸㐴㜷愴愴敥㍢挸敥㘹换昴㍢敤ぢ〲㉢㉡散㠴攵㑢㍥㈰㍡昹㉢㝡慢㤴搴捤〷㐲㐷㈶昸㐸㈷㜵摦㐵昶戶戶㑣扦摢扥㤰扡昹搴收攴愸攰搳㕡㉥戵㘳㕥㡡㑦㘷㡥㑣散㠲㤴搴㝤て搹〳㙤㤹㝥慦㝤㈱㜵敦㙡㈷㉣㥢昰昱㐹收㤷㌵ㅤ㤲㤷攲攳㤲㈳ㄳ㝣攰㤱扡敦㈳㝢㤸㉤搳㔷摢ㄷ㔲昷㜰㍢㘱搹㠴捦㌳㌲扦戴昷㕥㜹㈹㍥扦㌸㌲ㄱ㐴捡㍡〷挰㉣挲㜳㠰㝤㔰㥤昲㔲㑤昰㔹㐶ち㐶摢㠲㉡㈹㄰㈲慣〴戵戶㠰挷ㄵ晡㠳搴捡攷ㄷ㔹搱㠷㤸攲㘳ぢぢ搲ㅦ戶㉦㘴㐵昹㠸㤲㉢㥥てㄹ㌲挷㈳㘴㔷摢㌲晤㔱晢㐲收愸戱ㄳ㔶搳昸っ攱攴慦愸捤㑢昱㤹挱㤱㠹㌱㐸挹ㄶ㔴ㄵ㌴㡤捦て㔲戰㑦㐱搳挶㈹挱〸㜷搳晥㑥慤㝣㘶㤰ㄵ㝤㡣㈹㍥㉡戰㈰晤㜱晢㐲㔶㤴㡦〵戹攲愷㈱㈵㜳㍣㐱昶っ㕢愶慦戳㉦㘴㡥㔹㜶挲㙡ㅡ搷敤㑥晥㡡㌹㜹㈹慥搳ㅤ㤹攰㑡㕢敡㝥㤲㙣㉥戲㈹搳㥦戲㉦愴敥㍡㍢㘱昵㌶㉥愴㥤晣ㄵ㐶㕥㡡ぢ㘷㐷㈶㑣愴愴敥晦㈱㝢㥥㉤搳㥦戶㉦愴敥㝡㍢㘱搵㝢㐱㕥㙡㘱㕥㡡㉢搹㥣敥㘶愴愴敥㘷挸㍥摣㤶改捦摡ㄷ㔲㜷慢㥤戰㜴㜳愹㈹昳愳㝤㈵ㄵ敤㉡㈵晢㌵㤷㤶㌹摤㕣ㅣ㑡摤捦㤱捤㜵㈱㘵晡昳昶㠵搴捤㌵愰㤳愳㠲㙢扦㕣敡戸扣ㄴ搷㝡㡥㑣㥣㠴㤴搴晤〲搹㈷摢㌲晤㐵晢㐲敡㍥挵㑥㔸昵收㘲捣挹㕦㜱㙡㕥敡㌴㜷㑡㥣㠱㤴搴晤ㄲ搹㘷搹㌲晤㘵晢㐲敡㍥挷㑥㔸扡㤷攵愵㤶攷愵戸ㅡ㜲捡ㄵ㕣捦㐸摤慦㤰捤愵っ㘵晡慢昶㠵搴捤㘵㡢㤳愳㠲换㤵㕣㡡换㤴㕣㡡换ㄳ㈷㈵慥㐰㑡敡㝥㡤散㤵戶㑣㝦摤扥㈰戰攲㙡㍢㘱搵晢㥡扣搴戵㜹㈹慥ㄷ㜲扡慦户㔳晡ㅢ戸㔰ㅦ晦つ㐸挸㕤㠰㌷㜱㠱㌳捣ㅢ㍤㔱扣㌵㑢搴㍦㉤搴捤㥥㈸摥㘴㈵敡㙤ぢ㜵慢㐲愹昰㝢㤶敡攷敤㔲愲摥戵㔰户㈹㔴㕥扤㙥㔷愸昷㉣搴ㅤ㥥㈸摥挲愴慥昷㉤㤴扣〹愱㤰晣㌶摥慤㔰ㅦ㕡㈸㜹㍢㈹㐲昱戶㈲㜵㝤㙣愱攴㡤愱〸挵ㅢ㠴㐴㝤㉡㔱ㄵ㥣愳攷〰㔵扡㐴愴て换ㅣ㜶搸挶㡡慥〳㜶攸㝡挰挸ㅥㄷ扥扤敥摤㘵㉦ㅥ㕣昵挱㑦㤷㕣昲攲㝢换㥥晡改晥㔴搵㘳㔷㕥戹㜶扦换㥥㝡户㑦昶昲搲扢㌷㑥扡晣攸攰挲愳て捦捥摡㘳摣搱〷㉥㤸ㄶ㥣摡㝢㔸㤷㉥摤扡敤搶昷昱敤㜶昷ㅦ㝦昸扤攲㤱搷戶㙤ㄲ㜲摡㘷㌵昲㡣挸改㕦㔶攳㜳㔹つ㈱愷晡愲捡㜲捡㤷愸㉦㈵慡㠲戳敥㝦戵戲㜲㈲㘷㌵㔴〰㍡慥㑢晣㥣搰㘵㌵扥㤲搵㄰㜲昲㉥慡散㍡㠵晡挶㐲挹㘹戸〸挵改㔸敡晡搶㐲挹〹戵〸挵㠹㔵愲㌶㕡㈸㌹㌵ㄶ愱㌸㐵㑡搴てㄶ㑡㑥㜲㐵㈸㑥㜶ㄲ昵㤳㠵㤲搳㔵ㄱ㡡搳㤶㐴晤㙣愱攴挴㔳㠴攲〴㈴㔱㝣㍢㌱㐶㥢㥣㐲㡡㔰㥣㑡㈴慡搴㐲挹挹愰〸挵㐹㐱愲扡㑡㤴㕦つㅦ挱㤱㉣㙦挵㍦㙥戰㤶ㅦ愳㤰ㄷ摦捦㈰㌸㜸愵攰㠷〲〱挷慢ㄴ㝣㕦㈰攰㄰㤵㠲㡤〵〲㡥㑡㈹昸慥㐰挰㠱㈸〵摦ㄶ〸㌸昶愴㘰㐳㠱㠰挳㑤ち扥㈹㄰㜰㠴㐹挱搷〵〲昶㜹㈹昸慡㐰挰㙥㉥〵敢ぢ〴散㜸㔲昰㘵㠱㠰㝤㑤ち扥㈸㄰戰㝢㐹挱攷〵〲昶㈸㈹昸慣㐰挰㑥㈴〵㥦ㄶ〸搸㙦愴攰㤳〲〱扢㡡ㄴ㝣㕣㈰㘰敦㤰㠲㡦ち〴散㄰㔲昰㘱㠱㠰㝤㐰ち㍥挸ㄷ㜴晦㍦挶愶㤷㔳</t>
  </si>
  <si>
    <t>㜸〱敤㝤〷㜸㕣挵搵戶㐶攵㕡戳㉥㕡ㅢ㘳挰㌴ㄹ〴㈶搸㈸摢ぢ㐴㔸戲摣㜱挳㌶㉤㐰挴㤶扢戶戰㡡搱㑡㉥㤴搰㝢慦〹扤ㄳっ㠱搰㈱昴㥥搰㑢㠰㠴ㅥ㑡㠰㐰攸㠱㄰敡晦扥㜳敦摣扤㕢㕤㍥晣晦晣捦昳慤扤㐷㌳攷扣㜳愶㥦㤹㝢攷散扤㔵愲慡慡敡〷㝣昸㤷㥦㕡〶㌶㤹扦㈲摢㙦㜶㌷户昷㜶㜵㤹愹晥捥摥㥥㙣㜳㕢㕦㕦㘲挵捣捥㙣㝦つ〰㐶㐷㈷攴搹扡㡥㙣攷晥㘶㝤挷㔲戳㉦ぢ㔰㕤㔵㔵㝤扤慣㠶㝣㈳晢敢搵ㄱ挹㔴戲㤶〴愸㉡㘹㤰っ㈲愹㈷㤱㈴ㅥ㤲挱㈴㐳㐸㠶㤲っ㈳㘹㈰昱㤲っ㈷ㄹ㐱戲ㅥ挹㐸㤲昵㐹㐶㤱㙣㐰戲㈱〹昳㤷愳㐹㌶〶ㄹ戲〹挸㠲昶㠹㜳㤲晢愲㌶昳晢㝢晢捣昱㡤扢㕡㘵㙥昱晢㥢晤捤㘱㕦㈸搲散ㅢ摦搸㍥搰搵㍦搰㘷戶昴㤸〳晤㝤㠹慥昱㡤㜳〷㤲㕤㥤愹㥤捣ㄵぢ㝡ㄷ㥢㍤㉤㘶搲ㄷ㑣㈶㐲㌱㝦㈸ㅣ捥挴攳戱㈱㥢㐲昳散昶㠹㜳晢捣㑣昶挷搲戹ㄹ㜵捥㘹㥦搸㍣摢散晦戱㜴㙥づ㥤㔰㌹愹户㍢搱搹昳㈳㈹慤㘳㥦晡㈷㤹愹㑥㜶扥㘹昶㜵昶㉣㙣㐶戱昳ㅡㅡ戱㘸㌳㌰扢㈶晡摡捤慥慥㜹㘶㠶ㅤ㍥慣㝢㤷慣搹㍥㤰敤敦敤㥥㥤攸㌶㠷㜴戳〱捤㍥戳㈷㘵㘶㠷㜵㑦㕥㥥㌲扢㙣㜴戶扥ㅢ㐹〹慡㘵愰愱摢敡挴改㘹戳愷扦戳㝦挵㔰㉡㥡㤷攸㔹㘸ㄲ㔲搷㍤㜵愰㌳㕤㔵㕢㉢㙡㙢慢㙡挴㔶愵捡愶扡捡㉥㤱ち戳ぢ㔷慢ㄶ㜹挵攲㤰摡戲㐰㍦晢㙣捥㤲晥㥤捣扥ㅥ戳换捥㠲㥤㌹慥〰愷摡挸敡ち愷戱㜴㠵搸㔱㘲戰㍤晦㔸ㅢ㘶㈴㘴㈳愸ㅣ〳㘲㙣〱戲挹晣㘰㘳㍢㈶㘵㝦摦挰〳扦㝢攰搲摥挶昶㉤ㅢ㜷ㅥ㐸㜴㜵愶ㄳ㘹㔳㙥㐹㙣ㄳ㠸愸㝤ㄹ㌳摢慤㡣戳慢扡㈳㔱摤㤱慣敥㐸㔵㜷愴慢㍢捣敡㡥㑣㜵挷挲敡㡥㐵搵ㅤ㥤搵ㅤ晢㔶㜷㉣〶㐶㝦敡〷つ慡戶㍦㉤敦晤昶挸〵㥦っ㑣㍢晥㥥㤱晤晢ㅣ㥥ㅡ㕥挷挹ㅣ㉣㔵㌳搷㌴㔳扤㍦〵昳㉤㤵挸昶摢㍤捡㔹晦攳㜶戸摤摦㘳㑢ㄵ挶敡敥㈹㝤愹昶㐵㠹扥晥晦㘱㠷㌷ㄶ攴挰づ㥦摦搹㙤㜷㌸㌲昹㔱㝡㕢㙥㡤ㄶ㤲㘳㐱㡣㙤㐰㌶㥥摢搷㥢ㅥ攸敦㕣慡㝡ㄷ㐵攸㕡戲愸戳㜱㐱㙦㝦愲㙢㝢昹㌳㐲户〵ㄱ攲㜹昴㌵晢扢攷㘹敦〵㝢㍣扦㘴收捡挶搱晦摣攴挹ㄳ㈷搴搱攰㠶ぢ㑡㕥㜲㥡戶㘵戳〳摤㑢㘸敥㕤㔳㔵㜶㑦捡昶捦㑤昴㜵㘷㝦摣㑥挳ㄴ㔵戳戴㐲慦戵㘵扢搷㝤慦㈱㤳ㅦ愵搷㡣昱㘸收㥦㉦攸敢㠴㌱ㅡ攸㑡昴㡤㥦搵搹搳攲㙢昶挵㐳攳㘷㜶㉥㌶扢㍡捤㙣㝦㡢扦㌹ㄴぢ㠶挷捦㑡㉣㙦〹㌴挷㈲㔱戹ㅤ晢慦ㄹ挴昸㌹㐸㑤换昴㤸昴㤱攵〷ㄱ攲㐹扢㑢摦搹昰摢㈷㙦昸换㡥搳㝦㝢㘱晣摤戱㌳摥摦㑡㜰昹㔴㡢㘹㤰攰㄰㠸ㄱ〶搹挰㌱〲〵挳㈴㐲㔸ㄴ㐴㠸㍦摢㍡てㅡ扥㘰昲〶㔷散㌹晢慣ㄷ㘶㍣㜲摣挲㉢捦㄰㥣㤷ㅣ㉡㐶ㅣ愴戹愸㈲㠱㐰捣㔵ㄱ㕦㜳㉣ㄴ㔰昵㔰㔵㤲摢㈳㡤摣㠱愹㝦〱㔲搷搲㌶搷ㅦ㤲㉤㘴敥〸㈲挴㝤㜶慥搷扣昵㥢攵敦㠴㥥㥦扥㜲挳㙢てㄸ扤昹慥昷ぢ慥〶㕣㐷㠴㙣〵㤵㙤㈰挶㐴㤰愶㐲ㄳ㘷㡦晢扣挹㈰摢㤹㘶ㄲ㠸㄰㜷搸㌹㝣晥搲扤愷㕦㝢㑢㘸敡㠹㑦㘴ㅦ㥥戱搹㈴㐳㜰㙦㘱攵㌰㠵攸愹㈰挶㌴㤰捤攷〷ㅡ摢㝡ㅥ戸戸慢㌳㙢㌶㥡㡤㔰扣慦搹摦敢戲愳搳〹㥦〱㈲挴捤戶昲て〷敤扥挳攵㔷扦㌹昳㥡㌱㑦㝥㜳晡㥢㔵㉦〸敥㔹㉣攵㌳㠹㥥〵㘲捣〶㘹㉣㔳㝣愷㠳攴ㅣ攲攷㠲〸昱〷㕢晢ぢ㌷つ晤晣挵㤶㠷㈷㥥㝡搰攱つ㠱㡤㌷㝥㑥搰㕣㕢摡攷ㄱ㍤ㅦ挴㔸〰㌲㙡扥扦㜱㥥戹摦〰ㄶ摥扣ㄲ敦㐲搴慥㈰㐲慣戴㜵㝥戳㙣搹昵㕤㝦㜹㘵昲㌱㝢㙥㝥攰昷㌷㥦㌰㔷㜰㙦愵扡㜹㜷〴戶㉢敡收㘰㈸㥡搷捤愱㘰㈸愲晡搹搷ㅣ㤶㝢㔰晦㉦㐱㡣㍤愹愵愵㘹㑡㔳㔰敥㐵收摥㈰㐲㕣㘲㘷㍡晣昹慣昹挱㘹ㄳ愶㕤㘸㠴㜶摤㙢搷挸㔷㠲㝢㌹㌵㕥㍢〸摥〷挴㐸㠰慣敦㌴㐷攳㡣挴搲㠴㌶㙡㐹㠲㔲㈰㐲㥣㘷㙢晣晥慡㐹㜷捤昸㙥摥㡣㈳㥢晦㜵昷㠸昳敦昲〹㙥っ㔵㌵㑣〴ち愷㥤㍦摥散㜷搵〲搱㔰㌰㘸㡤搶㜸㜳㈴㄰㤶ㄹ收戰㄰挴㔸〴㔲摢㌲ㄳ愳戵㤳扣㝤㐱㠴㌸搳捥昵㥥㌳㐷搶敥戹敦攴改愷ㅤ扢㝣昱攲昷㈶㝦㉤戸ㄳ㔵戹㜶㈱㔰㍣㐷㠲㠱戰㉢㕢戴㔸㌸㙡捦ㄱ㕦㌰㈸扢㤹㐱て㠸搱㑢㌵㉤㑤㌳搱㝡㑢挸摣て㐴㠸㤳散㕣〷挶づ〹㍥㜶昲㔱㙤挷愶晦昴㜸㙤敡捥捤〵户扥搶㌰挸ㄲ摤て㘲っ㠰㙣㔶㌸挸㔴㈳㍡㙤㉡㤷ㄲ扤っ㐴㠸㘳㙣摤て㉥㥣㜸晣㌱攳㙦㙥扤㝡搴ㄳ戳㔳㍦晦挵㤷㠲㍢㙡㑢昷ち愲昷〷㌱づ〰ㄹ㔹㑡户㍣㤰㤸㠳㐰㠴㌸捣搶ㄸ㌸㕦㑣扦攴搹敦愶㥣㌰㌶攱㙢㍤㘷〳扦攰昶㕣戵搱挱〸ㄴて戰㐸㌸攰㙡愳㐰㜳摣ㅡ㕥攱收㘸㌰㉡て㐱ㄲ㜹㈸㠸㜱ㄸ〸㥡愸ㅤ㑤㜴㌸㤹㐷㠰〸㜱㠰㥤改㔷扤㜳晥㔵戵攸㥣㥤㉥扡愷慤㙢昲搸ㅦ搶ㄷ扣ㅣ㔰〳散㈸㠲㡦〶㌱㡥〱搹㈰捦㕣㜰㥢㘴慦㥢挷ㄲ㜶ㅣ㠸㄰〳戶捥昷昷ㅤ攵晢搳愵㠱㔹攷㝣晢㡦摦散㝡搴扤敦ち㕥㕤㔸㑤㜳〲搱㈷㠲ㄸ㈷㠱㙣㕡搸㌴㜳愷捤㜵㤹㡤㤳〹㍥〵㐴㠸㕥摤㐶㌳㐷㥤晤昵攵挳愶㥦晥晢㥥㤱㑤敤昷捤㄰敢㐳慣摡攸㌴〴挶ㄷ㑦挲㠸㝢ㄲ愲㘹㐲搶㌰ち㌶㠷攴改㔴㝦〶㠸㜱㈶㐸㙤㑢㝢挰㈷捦㈲敦㌷㈰㐲㉣戲戳㝣㜴昴昸㙢㑦昶㙤搴㝡攲昹㡢扦㙦摤㘳扦摤挴㈸㠸㔵㤶㘷㈳㔰㍣㜴〳昱扣ㄹ搳ㅣ㡥㔹㜹〶㥢〳ㄱ扦㍣㠷ㄹ㥣ぢ㘲㥣〷㔲摢㌲て昳攵㝣昲㉥〰ㄱ㈲㘱㘷㝡摣搲昵㙢捥㠹敦㌱改㑡敦㐷扦㍢㙡晣扤搳〴慦挸慣㈶扣㠸攸㡢㐱㡣㑢㐰㐶攷ㄹ戰扣㑥㤲㤷ㄲ㜹ㄹ㠸㄰㝢摡㝡扦㌹戰㜶攸挳ぢづ㥤㝤攸攳攳摥㝥攳㤹慤户ㄱ扣挸戳昴㕥㐱昴敦㐰㡣㉢㐱戶㉣㙤搳昳㌳㔸挹㈴㔷㠱〸戱㡢㥤挱㑥摢扦戶晥戸㌹晥㔹㐷㡥捤愴㘶摥㝤晥㠷㘲㈳㠸搵㜸晡㍤挱搷㠰ㄸ搷㠲㙣㤸愷愹㤱ㅤ㙦て愸㍦㄰㜷ㅤ㠸㄰㜳㙣愵㤹捦㝥㘸㍡换昷收搴㝢慥㌸晣㠹㔳扦ㅥ昳㤵ㄸつ戱敡㠲ㅢ㄰㈸敥㠲㘸㥥昵〸㌶㐷㘳㝥搵敤搱收㈰扡攰㐶㘶㜰ㄳ㠸㜱㌳搵戴戴捤㐲ㅦ摣㐲收慤㈰㐲㑣戳㜳晤㘸敡搴㠶捤攷摦㍤改戲㈳㍤㕦㙥扥昹ㄹ㝦ㄷㅢ㐳慣慡昲㐷㠲㙦〷㌱敥〰搹㈸扦㉡㙥晢㝢㈷㠱㜷㠱〸㌱搱搶扡攳㉦攲㈷㑥㝣晣搷搳㡥ㅢ晤敥捦ㅦ㝤㝤昴敥㜵㡤㄰慦摥昵㤵〱㘴㘳晢愲摥慣搹愳戶摦攳扡攷㜶愶ㄶ㥢㝤昳㑤摥㕢㌰搳昳晢ㄳ晤收晡ㄴ搹ㄷ㠰攳收昴㘰摢㠷㑢扡昴ㄶ㙥㙥㘶昲昲㝥戳㈷㙤愶㔱昰㈵㘶㕦晦㡡〵㠹㘴㤷㌹㉡て搲㠶㥢ㄵ㑢㑤〸㔰扢㥣扥捣㤴摥搴㐰ㄶㄷ㑣晤㝤扤㕤昹㤲戶昴搲〴㉥㍡搳戳㝡搳㘶㔵㑤㡤㄰㔵搵敢搹ㄷ㕦㤳㤷攲ㄲ㜳㕡愲㈷摤㘵昶㔵扣㈱㈲㌶㐵つ〷㜹昰愹慡ㅢ㠳攰㥡㕦㑣㔶㈳㤵㔴搷慥戸搳㤰慤敢挶ㄵ㔳戶愶愶㔴愶搳ㄲ搹㐵晤慣㜷㘵㈱昵摤㐳㜲㉦㐸摤㤶㈰慢㜳慤捡㐱㉦ㄲ㈲㈹㔲㈲㉤捣㐱摤戸㤶㥤戵戰慦㑥㕤愲搷㜵㑦㌲戳㈹挹㙢昰改攸㠴攵〶㐲㕤〳戸㜲㘷戳㥡换晢㈷㈵晡ㄳ㠳扡㜱㥤㠰㐶ㅢ㠶㠴挰㡤戳ㄵっ搱㔱㜵愹慦㈳㔴攷搵ㄱ慤㜵㘸㡥〱攵敢改㤸㉢て㐷户㤵㤵㔴昹㔰戱ㄵ愲搶愱㡡愷㔵㝡散ㄸ昴㜹㔵搰愵㙣戰㘲㔸㥡㔰㜷捣ㄳっ㠰慡ㅡ㕣㤹愸㍦ㄶ㌵昸愹摣㝣㈸㈷ㅡ㡡㤷ㄱ昵㐶挵㡥㘹㉡戸っ㔳㜷っ㔲挹㕤晡㍢扢戲捤㈸捣搴扥摥㠱㈵搴昳㝦㍢扦ㅦ慢摣㉣㝢晥攷㤳〹㔶扣昰敦摦敦昱挸㉤㈰㌲敥愷扣摥〲㈹㉡ㅦ挰ㅦ㡦㈵㤵㤴ㄶぢ㔵捡㌲戲扡㈶㈴㔹㤳㕢㉥㌴挹㐳扡攷愴㤲ぢ晡㑣㜵ㅢ愹㕥㐵㔶㉣㌱㠷㜶敦搶摢户㌸搹摢扢㤸㈳㙣㤸㡡㘵ㄷ㤹㘶㍦㙦捣っ戶㙦㐵㌱㉣㠴愸愹挹扢搱攲扡㠳戳㌹昴ㅢ㡦㠲㙣扡愰㌷摤㥢㙤挴晦戶㍥㙣摥㤷㈲㤰㌶ㅢㄷ昴㈵㤲㠹慥㐵扤挶㘳挴㘱㠰㘰ㅣㄸ㡦㈳扣挳挴㐴ㄶ搷㡤㍤㈶〶戵搹扤挴散㔹搴摢戱㙢戰搹搷戱㕤㕢て敥昵㘴捤づ摣㝢挰愵㘶㉡搱摢㌱㡢戳戰愳㍤搱搷搵摢扣扣㉢扢㕣〴㙤挳晤挹搳㔷㝦昱搸㠳㉤㔳て摢昸㥥㙦㍥㙡㕡晦㔲ㄱ戰〵㠵昷㜳㠶㍣㠵㉣㜷戶㡢㍤愹㉦戱っ㜷昳㜲㌷ち〳捤戸㤴㕤㥤㍢愴戸㐱㥡〹㘷愲ㄹ扦㍦ㅤ昶㈵㠲㠹扡慤愱戶挲㌵㝥摥㥤ㄹ敥戸㠶㘴㜶敢散㐹昷㉥愳〱捦づ挹㑣改散敡㌷晢㔴愴㈱㠳㍦搶捤㐶ㄵㅦ捡ㄵ愱㉦㤱戲敥敡㡣捣戴㘳㔱挰摤捤晥ㄵ戹㥢〶㥢戰〹㜳搱㜱戶敥㠹扤〳㍤改散挶愵㠵㙡㍤ㅡ㕤㈸换㈹㈹㑡㌶ㅦ㜷㍥捤慣㉡搲㘶㠵挹㤴㤱㙣㕢摥㘹㠹㌷㉤㄰攳戶㘷㙦戲扣㜴㑡㥦戹㥦㈳㉤㉡㤱戵搶㔱㕥㔴㑢㑢㘴㤵敢晦㡢愵户㔶㝤㜰攳ㄶ㥦㉡㘱㉤挴摢ㄴ搸㑡㜵换㑡戵㜲㌳〶㡤㙢㤰㜰昹慤っ㜶つ㈲㠲㑢ㅡ〷㐷㌳〲慥㐱㐶晣捦㉡㤶挴㍤〸㠹昶㔵㐴㤷ㄸ愴㑣戴㘱晥挴㙢㥥㠷慤ㄱ戶㐰㕤㈶㘷㘵㜵攱戲攱㙡㡡摣戸㕣㐵㐹㔹㍦㝢㠳挵㔳ㅣ愲㉢㌴㥡㔲敢㡣扤㜵ぢ慥㕥换㉤㤷㝣ㅡ㜵㤰捦㤰㍣㑢昲ㄷ㤲攷㐰敡挶挱挶㤵㙤㔱敥㠵挵㜲戱愲㙥㔹㘷扡㝦㤱戱挸散㕣戸愸ㅦ㍣㥣㕤搵搷戳戹て挳昷㜰㝣ㅦ慣慥慡㝡ぢㅢ㠱㉡昹〲挹㕦㐹晥〶㠲㝤㥥㕡㝡っ㡦㝣〹㔱攳㘵㤰昵㘶㈴㜰捦㍦㐱㝢㡥㠶㕥摡㤹挵㕤㜹㑦㤵ㄸぢㄱ户㠴昲ㄵ㤲㔷㐱㠶扣〶㌲㝢ㅡ㙥攲攲晣㈹㘷㕦晦㐷愷㔰㜵㍦㠳捥㔵摥㥢ㅥ〱搰愸敥昹㉢㝡㔲㡢晡㝡㝢㜰㙥挷㉤㕢㕢ち㈷㉥㔹㤱㌰扡㘷昶戶て昴ㅢ摤搳㍡昱㘷㐸昷㍣㜳㠹㤹攸㙦㠷㥤散ㅦ摡㍤ㄳ㌷敦㤵㈱㥢㥥㕥扥收扢挱ㅦ㜱㡢挶慥挳㐵〹户㘸㌶㉤ㅣ挲搶㑥捡㙥摥收㐹扤㌸扥㌳搵挹㈵㥢摤㌰搰挳㍦搲〶敤挷搲愳㌶㑣昲㜵㤴敥挲㑦慦摡㘱慢昳晦昰㠳晤昷㘰㡣㘱昵㤱摢㐰愸〶ㅣ愳〸慢㡦㝣ㄳ㝦㍣㤵㘴㘲㕢㈰戸ㄷ㤲摣㝢ㄸ敦㠲搴挰㜰㑡㙥㉤挴〶㔰挵挳㠲愲敤挱㈸㕢㔰㜴㡡戰ㅤ㤲㔵㔸挷昳敥搵昳㠶㔵摥㍡㕥戴㐲㔹收晢㝦搷攱㥦搸㈵㌰㔶摦扣㌵㜸摢昲㙢㤹㕡㈱ち㔶攱戲㌶昷㝦㔷戱㔲㥥ㄴ敡挶㠱晣㠰昳㜱㈴愶ㅤ㔷㉤㠴昳㍦昲㐳挴攵㐷㈴ㅦ㠳戸搶㥥㑦慤愸㘸挶㕦戵挶㝣㐶搰攷㈰㜵㍥㤰捡敢〱愶㙢〳㐰戵㍣摣ㅢ㡡㑢晢㑣〲㥥て捡挶㡢挴晦㑢ㄳ㡦昱攷戶敦㤵㉢㠱戲搳㝣ㅡ㠵晢戳晣㘳㔹㜸〷愴愷㥡㍤ぢ㜰㍤㤷㈵晣挷戲摣㍦㤶ㅥ㤶㐹晥ㅢ㐴㝦敡〶㘳㈰慣㝥㥤戸㐳ㄹ戴㤴㌷㘳㍡㍡慡敡愹㡤ㅣ昹㜳ㄲ㕥㍤㐳㤹㌳慣攴㔷㘰㜸㉡挹㠴ㅦ㠸摣慡昱ㅤ㘲㌵ㄸ㉣搶慡㈱愰慡攴慡挱㑣㈸㈸㍡愸っ㈲㍤慦〰㈵㝢㔵㔶㤳搴㤰搰捤㐸搶㠱㠸慦扦户㐶㍥㙦㉣昳换㕤搷摢㄰挰㍤㠸㤸㝡ㄲ〹攲ㅡ昹㠳挹攳慥ぢ㍢慣㄰晥㡣㈱㝡㈸㤹挳㐰㐴〴㔱敥㠸攰㌸㠴㘸搹㘵㌵㑣㐴㔱〳㡤㐰ㄲ㡦慣㈰ㄳ㔱愴㜳ㅡ㐸㜲㔹戵ㅡ攷㕤㔴愴㘴攳扣㘳ぢ㡡㑥㕣户㐷㕡㉥慢㜲㘳ㄶ晢㙤扢㈱挰挸晦挸㑤㈱㤶㥢㤱㙣捥搲攵戶㥦㘳慣愸搸〱〹挶攰㉢户㈰㘸㑢㄰搱㠲㈸捤㠰㙣㐲㑣㝦挴换挸㠳愳㡢㍣昹ぢ㤲愲〶搸〶㌲㑦㈵㤹搸ㄱ改㜲つ挰ㄱ㘲㌵挰㌳攵ㅡ攰㘹㕢㔰㜴昸摢㡡戴㡤昸㕡㌷㑦㐵ㅢ㠲㘳昰㤵㝥㤴㐱〶㐰㐴㍢愲扣㝤㤹晦㈹扣㤷愴攳扣愷㌴ㄱ㔰㔵㉢㈴㜷㍥㌲㡣ㄸ㙥㈹㔵㄰㔶㤲㠹㐹搰㤴慢㌲㙦搴㔸㔵扥慦㕣㤵敦戵〵㐵愷搱㔳㤰戶ㄱ㕦扢捡㔳ㄱㅣ㠳慦㙣㐳〱攵㐴㄰㌱ㅤ搱㌵慢昲㌴㉡㘰㐷昲㔶扢晥挸挹㔰㠶㉡㔷㄰㔶㤲㠹ㄹ㔰㔴慡捡搷㤷慢昲㜵戶愰攸㡣㝣㈶㌴㌵攲㙢㔷㜹ㄶ㠲㘳昰㤵㍢愳㠰㜲ㅥ㠸㤸㠳攸㥡㔵㜹㌶ㄵ戰捡ㄲ㕦晤㤱扢㐰ㄹ慡㕣㐱㔸㐹㈶收㐲㔱愹㉡㕦㕣慥捡ㄷ搹㠲愲㠳晢㜹搰搴㠸慦㕤攵昹〸㡥挱㔷㈶㔰㐰㤹〴ㄱ扢㈰㥡慢戲户ㄵ㔱㝣㌶㙣㔵㝦㥣扦敥㠱扤〰㈲㔵㘵摥慦搴ㅦ㘹㐲ㄹ慡㕣㐱㔸㐹㈶㜶㠵愲㔲㔵㍥戵㕣㤵㑦戱〵㐵㝥〵㝢㐰㤳㌲㘶晢戱㝡㈷〱㔶㝡㍦㤳㘵ㄳ昴㤳っ愸愲摢㈳搷㈳㤷㔹㔱昱㑢㈸ㅡ㠳慦㕣㑥搰ち㄰戱ㄷ愲捡㤸敤㡦㤸晥㠸㈳㤱㠷㘳捣昶〴㕢戵づ慣㕢㙥戹晢㌵昰ㅥ㔹㐱㈶昶㐶扡㕣〳攴㡣搹〱攵ㅡ㘰㝦㕢㔰攴攳搰〱㑤㙡愹㍢㥡攵㍥㠶攴㔸㤲攳㐸㡥〷ㄱ晤㜶愳㉣〴戲ぢ摦摣㔲㜷㈲㌱㈷㤱㥣っ攲戲昰愷㤲㘷㉦㜵晢㈰挹ㄸ㝣攵改㘴㥥〱㈲㤲㠸㕡㑢摤㤹㠸㤶㕤敡ㄲ㑣挵搹㤲搷㌸扦㐵ㄲ㡦慣㈰ㄳ㈹㈴挹㌵㑥㙥愹㑢㤴㙢㥣㝤㙣㐱㤱扢㐶〶㥡搴攸戸ㄸ㤹㡡㕦搹つ〱㘶晥㐷㕥ち戱扣㡣攴㜲㄰㔷㐳晣捥㡡ち戶摤ㄸ㝣攵㤵〴慤〴ㄱ㥤㠸慡搱㜱ㄵ㘲晡㈳㜶㐱ㅥ捥攸㔸〴㜶㜱〳㕣ぢ扣㐷㔶㤰㠹㝤㤱㉥搷〰戹搱戱㔳戹〶㤸㘱ぢ㡡㍣㐷扡愱㐹㌵挰慤㉣昲戴戲つ昰㐷㠸攵敤㈴㜷戰㜴戹戵晥㉥㉢㉡㝡愰㘸っ慢㜳㌷㐱昷㠰㠸㈵㠸慡〶戸ㄷ㌱晤ㄱㄳ摣つ搰ぢ㜶㜱〳㍣〸扣㐷㔶㤰㠹晤㤰慥㔴〳㠴换㌵㐰挸ㄶㄴ㌹戱㘴愱愹ㄱ㕦摢㈴昶㈳㌸〶㕦昹〴捡㈰㥦〴ㄱ㑢ㄱ捤㤹㐴㙤晡敡㕢挱挶㘷㘴慢晡㔳愵昹㕣敢〷挰㔲戵慡戵㘴㡡捡㘷愰っ㈶戱㠲戰㤲㑣㉣㠳㤶㕣㤵㜳㙢晤㔶攵慡摣㘴ぢ㡡㝣㙢㔶㐰㔳㈳扥㠶㍡ㅢㄶ晢㈳㌸〶㕦昹㉡ち㈸㕦〳ㄱ〷㈲㕡㕣攵慡㔶戰昱搹愴㔵晤挹慢昲〱㘰愹㉡㕢㈲㡢捡㌷愰っ㔵慥㈰慣㈴ㄳ〷㐱㑤愹㉡慦㕦慥捡㈳㙤㐱㤱昳捦㈱搰愴㠶昹㠷慣摥〸挰㑡慦〲ㅦ戳〹㍥㈱昹㔴ㄵ摤慡ㄳ敥愸㝥㙥㐵挵愱㔰㌴〶㕦昹㙦㌰攴ㄷ㈰攲㜰㐴搵㌰晦ㄲ㌱晤ㄱㄲ㜹㌸昳晣㌰戰㡢㠷昹搷挰㝢㘴〵㤹㌸〲改㜲つ㤰㥢攷㍦㝣㔷㘶㑦晦扤㉤㈸㜲㐴㍡ち㥡搴㉡㔰㔳㡤愲搴㤲搴㤱ㄸ㈴㠳㐰挴㔷㐸捡㐶攱挵づ扦戹㔵㠰㍦㥤㤰ㅥ㤲挱㈰慥戹㍦㤴㍣㝢ㄵ㌸ㅡ㐹挶攰㉢ㅢ挸攴て㉣挴戱㠸㕡慢挰㜰㐴换慥〲挷㌰搵晤㈰㜹慢挰㐸㈴昱挸ち㌲㜱ㅣ㤲攴ㅡ㈷户ち晣愳㕣攳扣㙤ぢ㡡㍣慡㑥㠰愶㐶㝣㙤ㅢ㜰㈲㠲慡㉡㥢愲っ㜲㌳㄰㜱㌲㔸攵㈷㠴戶〵㙥ㅢ㜰ㄲ㔲愸㕡つ㐲㐰㝦攴ㄸ搶捡㈳㉢〸㉢挹挴㈹㔰㤴慢㜲捥〶㍣㕦慥捡捦搹㠲㐰愱愷搷改搰愴㈶挴㜶慣摥戳㠰㤵㥥㄰㍦㘷ㄳ昸㐸晣慡攸捥㠴〸㕡㔱㜱〶ㄴ愹挶ちㄱㄴ〶ㄱ㘷㠱愵㈶㐴〴㌱晤ㄱ㡦㈰て㘷㐲㥣〹㜶㜱㥦㙦㑦㥤戲㠲㑣晣〶改㜲つ㤰㥢㄰昷㤴㙢㠰扢㙤㐱㤱摦搹㌹搰愴ㅡ愰㥤㐵扥戳㙣〳㑣㠶㔸㑥㈱㤹捡搲攵ㄶ扥改㔶㔴㥣ぢ㐵慡〱㘶㄰戴ㄳ㠸㌸ㅦ㉣搵〰㌳ㄱ搳ㅦ㜱愳扢〱㌸挳㡡ㅢ㘰㉥㜵捡ち㌲㜱〱搲㤵㙡㠰㤵攵ㅡ攰㑡㕢㔰攴〳㜷ㄱ㌴㌵攲㙢慦〲ㄷ㈳愸慡戱〷慢昱㑢㔶攳㔲戰㡡〷扤㕥昰㑡慤〲㤷㈰㠵慡㔵つ〲晡㈳昷㘶慤㍣戲㠲戰㤲㑣㕣〶㐵戹㉡攷〶晤搹攵慡晣㕢㕢㔰攴㥥㜷〵㌴㌵攲㙢㔷昹㜷〸慡㉡㜷愲㠰㜲㕦㄰戱ㄲ慣攲㉡㔷戵㠲㡤㑦愹㜹㝥㈵昸慡捡㐸敥㝣㘴㌷㘲愸㜲〵㘱㈵㤹戸ち㥡㑡㔵昹搸㜲㔵㍥挶ㄶㄴ㌹っ晥ㅥ㥡㤴摤㕦㠱ㄲ挹晤㐹づ㈰㌹㤰攴㈰㄰㜱ㄸ㤲㜲敥㉦〲㤲摦㥣摤㍦㤸㤸㐳㐸づ〵㜱つ晤挳挹戳敤晥㌵㐸愲ㅡ昱㐸㌲㡦〲ㄱ㝦〰换戲晢㐷㈳㕡搶敥㕦ぢ㔸昱ㄴ㌸づ㐹㍣戲㠲㑣㕣㠷㜴戹挶挹搹晤摥㜲㡤搳㘳ぢ㡡ㅣㅦ㙦㠴㈶㘵〳㑥㘷戱扢散㠶〰㌳晦㈳捦㠴㔸㥥㐵昲ㅢ㤶㉥㘷〳捥戶愲攲㈶㈴㔰㡤㜰づ㐱攷㠲㠸㕢挰㔲㌶攰㍣挴昴㐷愴㤰㠷㘳〴㙦〶扢戸〱㉥愲㑥㔹㐱㈶㙥㐵扡㕣〳攴㡣攰ㅥ攵ㅡ㘰㜷㕢㔰攴㠳㐹搷㑢㌵㍡㔶戲摣㔷㤱㕣㑤昲㝢㤲㙢㐰挴㍣扢㔱㑥ㄱ㔵㔵昷〳㥤ㅢㅤ㝦㈰收㍡㤲敢㐱㕣㡤㜲㈳愲挶㑤㈴搶㌱㡣㐷㠸摢㤱㔲戵捦捤挴摦〲㈲敥〴换ㅡ㈴户㈲㕡㜶㤰摣〱㔸㜱ㅢ摤㡥㈴ㅥ㔹㐱㈶敥㐲扡㕣ㅢ攵〶挹㠴㜲㙤戴愳㉤㈸昴㈸慤扤〷㥡㉡㍡捦㜱㠱昷捣散㑤愴愷挰攷愷户㙦㤰晤ぢ捥晡昶摥敥㈵昰㍢散昳搲㌹戲ㅤ㡥㥣昰慡挱㡦愵捣扥㝡㌲收攳愴扢㤶㙥㤵㠶㍡摥挰㘵㐸㑤㑤㔵㕤摤攰晡㔲㜹㑤搷扡㥡㙣㝦っ昷㉦㘰愷ㄷ改晦搷捥戱〹㈸ㄴ㍡㠵㜶㔸㍥挰㐶㘷挷㠹㝢ㄱ㘵㝤ち〰てㄱ昰㌰〱て戸〰㡦㈳散昱っ〷㤵㝦㈲攰捦㈰㜵㑦㈳㕡㜸戸敤㜲晢挸昷㠰ㄹ〶戰㤱搹愵愷戳㍦㍢㌸搳㌶搰摦㍢愵戳ㅦ㠷㈳㐳㌲㈰〸㉡搷㤶搱㠵〷㜶攳㌲扢㜶㥡换㜸㉣戲㜹戱㈸敦攷㤹㥢ㄵ换㈷昵捥敥敤㥦搴㤹㕤搲㤵㔸搱㔴㐲㙣㐹㜶㕢㘴昶挰㥤慡て㕥扥慢〲昵㉥㔹㘲愶㑢㤴㜱㝥敦㐰㕦捡㥣㍥改愷攰㈰㉣㤴ㅦ㌵㝡㑦㌹ち㔷晣㜹㘹慥摤㌷㐵摦㔴挳㍦㔰慣㥤㕦戱昱〸㐶㠳ㄷ扦ㄹぢ㐴挳愱㜸搸ㅦ㡡㐶㈳扥㄰捥昴挱慥ㄲ昸㠷搵敦㌱㠴㘱ㄷ敡㥥㔹攵㤸㜱㌹㐲つ〶搸㤳㐱㍦㕢扣愱戶愷摤昴㥥㉣愶㡥挷㡥攱㌷㙣挳散攰㥣㠱晥㍣㐹㘲昹㝡戶愴慤慢㙢㑥て挶㐲㉡搱㤷晥㈹㜴ㄳ㉡㠶㡦搵㐷挲挰扦戵㙢㜹㑢㑤㔵搵㈷晡户昱㥦ㅣっ㕢昸戸摤搶捦㐲扣㈶㝥㘴つ挰て㘵㜳㍢敥㘵昵㡣捤㌲ㄳ㍤慡ㄷ收昷愷㈷㤹㑢㠷㈹㠴㠹ㄱ㡦㕦㌷㜷㤹敢攵㐷㤵〱㤳㤹戶㘴戶户㙢愰摦ㅣ收㠴搴捣㤷㤹㜹昰㐰愲晦晢㄰㈷㌴㌷搵て慦㐹㐷ㅦ㕤ㅢ㝦㍡㍤㠴ㄶ愹戵㝢㐹愸㝥㌲㉡ㄸ扣晣㑡㜰㔲慤㘵慦㘲㝤捤愸捦㐷ㄳ挴㌹㘷昳戳㜲㐲㤵づ昰㐶つ㈶搲㕦愰扥昰〰㌶摦昸扡㥤晥㌸㤳搶搳扥愸㤶挹㔳搶㙣㠸收搱摦㙥㘸㐶ㄹ㐲㌸搵昲户戵つ㥣㍡㕤㔸挰晡㍢㔳㠹慥慥ㄵ挳㌲搳㝢㔲㕤〳㘹㜳㘶㈲㘹㜶㘹㈳摥摢搷晤ㄳ改慦㕡戴㥡㍤愳㉡戴㡢摤㈸搳昱㘸〸敤㘲戸搶㜶て㌷〶㌱搳搴㡥〴㍡㍣昲㈹㝢摥㍤㠷㠲慣戱㠷愵〷㠹㐶攴晣㠳搵昳〲㘰摡㡡㔸戴㘹㜴㜶㜳㥣㌴搵㡣㜳挱㘶昶捥散挵㙦㔷搲㉥搶戴㑥㡢昵㤳㤹㔷㙡㑡攱㈷ぢ㙢扢攲愰慤昰昹攴〷晢敦挱昶㕦㙣㜴慣挹昱〲ㄸ慢攵㤰敡〵戰㠱ㄶ捣㝡搰挳㠲捥晥㉥㜳㜰㐶㙤ㄶ㔴戸㥥㔳㠲慤㌹㈸戳㘰ㄱ㕣敦㈷つ捤㑣敤敢㑣搳攳㥤扢ㄲ㌸㜴昳㈷晢㌳捤㠵昸搵捦摣㕥晣搴ㄵ㍦㑣ㅦ㥡㠱扢㝣㑦㤶晢扤㥥搴㡡ㄱ㜹㌱搵㔹㜵㤹㠹㥤㍤㤸㐰㔶㥥っ㌷㘴收㉦敡㕤㠶㡤摣㐰㜷捦搴挴㤲散㑦愲愳㌸㥦慣㡦㘵〱慢㐵㜵戵愸慦慥㕦摢戵㑡㌹〲㜲㐳㔰ㄵ㠰摡㙡ㄲ扢扢晥㡡㔰㠵㌹㕢攰ㄶ捣㜲攵晤捥扦攴慦㤰㥣㘷挱搰づ换㘷㌰㌵㠷㍣ぢ㌲㘳敡㉥搳㝦㉣㤷㔶㍡摡㔶㔸づ搴搰㜰晣㤳搷〷㜸㤸㌵㕣挸攳攸㤱慡搷ㄹ㉢ㅣ㠲㥥㡣挲㜰㌴㘲〵㈵㥣挱㈹昸〱挵㄰㑣㝥㤸㕦晣晡ち㜶㜷㤸ㄵ愱〳㕣㜷愲ぢ扦㐴㔰㌲㕣ㅦ㜴㈷㌸扣㌸㌴攷挳㜶㥢昵㙡挳つ㙢㈲㌳㈰㙡っ摡慣挴㜲戰ㄲ换ㄵぢ㑢㌲㝦㜳愰挲搴搵扢㌰搱搷搹扦愸扢㌳㔵捦〸㝦ㄷ昰㤳ㄸ㤷ㄸ㐲戵㘸㑣晤㔱㠳ㄳ扢搷㐲㍦㉣换捤ㄶ摤摤㡣㑢㑦㌶ㅤ扢ㅦ愳户㕡慤攳㘲㉤ㅤ扡㌱㝣㈵户扢昲㌹㄰摥㌵慦㠲改户㡡攲摡㠴㠱愳っ㤱㜸㠹〰㝣攵昳㠰㌲愰扥慦㈰愰㉦扤挸戰慦捤㕥愰摥扦ㄲ昸㙡㘹挰摦〸㜸ㄱ愴敥㜵〰ち㠷㕥㔹扦㘲㕥昸攱户㜱㜰愵慥敦收愵㈶搶㜱〳扦㠹㠳摦㌴㉥㔷㡤挱昵慦㐱㉥㕦㠲摡㈷ㅥ㝦扣〵攱㉡昱㈶㠸㉥㈰㜷㠵ㅥて㉦㙣攵换捣晦ㄵ收晦〱愲㙢攰㜸挹敤㠷㜴慥攵搴づ搲㌲㝥晣捤搲搰㡣晢㑡㙤扤㡣㝤挹收扡㌰㉢攰愹㥤ぢ㈶捦㑦攸戲ぢ昵㐳戳改愱戸搶换ㅡ挷ㄲ〷づ㥣挶㍥㠴㐲㉥㘳㔵挶慢㘸昰㡤搰㈸晤㝤㥤挹㠱㑥敢㘱㍡戹㥦㘳ㄳ愲っ㙡㙤捥愰㡡㡦挰愳㔱㤵慦㈱慤昸ㄸ㈱摡㉡っ㔵戵㔹㤱㝦㘷ㄷ攲㕢㜹散㝥㑡〰扥昲つ㉡戱㈳攲㌳〴昴搰愰㤷㠷㍤㌴摥〴㐶扥㐵攰攷愵〱㙦ㄳ昰て㤰扡㝦〳㔰㌸㔹昳摤㈱㜱㑢㐰〲㔴换搱㔱换㥦㑢搶攳昷㘶敡㈷㥤㜵捡㍡つ㜶晤㍥搲戰㝥ㅡ㔹㡦㌴〸㜵㘷㡤昹㌰㝢㘶摡㘳㡤㉦づ㝡捥捦敡敡㕡捣㝤愳搰㌹扣㈸㕢慡㤸㙦㉡㤷㑤戱ㄹ㡡㘰扣㠳ㄲて收敤ち攸敦㘸㤹ㅡ㉢扡晦㠴㙢摢昷㠰愹昲〸晡㉤敡㤶愱戵户㕢收㥦慣昸晢㈰捡㔰昰㥥㠹昱〱㘲㕥摦昸㜸㌴ㄶて㠶㠲搱㜰㉣ㄸ㡢〵慢攴扦愸挷扥㕥晥㄰㘱づ〳扡㈳昲㥡㔹㝦㕣㐶〶㔷㝡ㅦ搹㈸晡㉢㍥㑢〸晥慥敡捡㐱㜰愳捣慢〷㜸敢㈲戹慡㄰㡡收㤱㥦摡捡敡㈰攷ㄶ搶晡㤴摤㘴〹晡㍥慡ㄱ慡㕣ㄱ㔵摥ㅣ㠲慥㠵㕤搰㌳㔲㡤挳捦愱㕢搰㐵搲ㅡ㠷㔵㤲㑤㈰扦〰㔹昵㌸愴㉢㈵晥㔷挹㉦愹〴〱昵愵㉦愵㙥㙤㌲㙣ㅢ晡ㅦ敡晤㡡㐰晡㔹㤶〰晣㤷㠰慦〹愰攷攵敢搴晢つ㘲㡥改愳㜳愵㑥收㌲㝤摦㌲搹㜷㑣㐶㐷㐸㥡㍦搵㥦昶㘴愵昷愳㌵㔹扦〷㘴つ㈷㉢扤㈶㔵㈳晤㐰昵㜴㥦捣㥢慣〲收㝢搵㡤㌴〶挹昰ㅦ晥慢㠰㌳愰扥昴戵搴㤵㜱㑤㔶摣㕤挴戹㉦㠱昴挳㉣〱攰㘳搳愴㐱㐰ㄳ〰㥣戰挶㈰挴㠶㍡ㄳ愱㡤㑦㈳戹ㅦ㝣昷㌹㉤愶㠲㝡㠶㥥㐷搰㐱㔳慢㜵㑤〵摥㠲㤴㠳愹搶敦〲㐰㡢敥扤㈱〴っ㈵㠰㥥㤵㕡㠳ぢ㌰㡣㠰〶〲挲㉥挰㈸㠴敤扢㤳㕥〲㠶ㄳ搰收〲戸㌴㡣㈰㘰㍤〲攸挹㔸㈲㡢㤱〴慣㑦挰㘴ㄷ㠰㉤㘹㘷㌱㡡㠰つ〸搸搹〵㜰㘵戱㈱〱ㅢㄱ㐰捦挱ㄲ㔹㡣㈶㘰㘳〲㜶㜱〱〸戴戳搸㠴㠰㑤〹㐸戸〰慥㉣㌶㈳㘰㜳〲㤲愵〱㡤〴㡣㈱挰㜴〱ㅡㄱ戶戳搸㠲㠰㉤〹搸て㑣㘷㐰ㅢ㑤㘰㡤㤸昸挰挵搹捥㔴慦敢昹て搶愲㐴挷㌸㙢㥣㙦〵搸ㅡ㡥㜳㍡搴愹㜱扥㌵㜳ㅤ㐰㉣㙦㥣㙦〳敥慡挷㌹㍤昰昰扦㑡晥㡣㑡㄰㔰㕦扡攱改㜶㜶㡤昳㙤㠱㤱攳〸愴㡢㕥〹挰㜸〲戶㈳㠰㕥㝢㙡㥣㌷㈳收㜵挶㌹ㅦ敥戲㝤㘰晢㔲㐳摤〷㈰慣㍥摤昷戴㘶搷㔰昷㔳㜳㠰㥡改㙡愷慣㝥㤰㥡晤愱昱挱㐰捣ㄷ㠰挱昷㐷㠲㤱㌰㥥㡣㐵㍤戶搵て㈳㑣慢㑦捦扣昲㔶㍦㘲愳攸扡户摡㔶㥦㉥㝥㤶搵㡦㈲㜹捥敡挷㙤㘵昴晥㕢ㅤ慢㑦㌷㐰换敡㈷㔰㙥㤶扣昰㜲㑥搰㐹㔰㜵昴づ搰㉤攸㉤愸慤㍥㥢㐰戶㠰慣扡愳㑦㐵㌲晣挷挳戹愸挴捡愸㑡搰慤㔰户㌶㤹戶搵㥦㐰扤慤〴搲攵戰〴愰㡤㠰㠹〴㥣〹挰敢搴摢㡥㤸㘳昵改㘷愸㤳戹慣晥㈴㈶㥢捣㘴ㄷ〳攰㑣ㄲ摢敡搳ㄱ搰㥡つ㔳〰㔹挳搹㜰ㄹㄲ慢㐶㥡㑡昵㤷㈳㤶㌷ㅢ愶㠳扢敡㐶愲挷㈱晥攳ㄱ㘰㔴愲ㅢ㠹㙥㠷扡㌲慥搹戰ㄳ㌰㜲㈶㠱㜴㐹㉣〱㤸㐵挰㙣〲攸愵愸㘶挳ㅣ挴ㅡ昴㙣㤸摤搶㜸晦慤㡤晥㔲㤳㘱㘷攰㌰ㄹ攸慤愸ㄵ扢㈶挳㍣㉡㥥㑦挵昴㉣㜴㥡搱㔸〰㔶㔹㕢㐳㉦㐳慢㜵㜷〱㙣つ㕢㤷摥㠹慡㜵㜷㘵慥㜴㔳捣㙢摤摤挱㕤㜵敢搲㥤ㄱ晦慢攴ㅥ㔴愲㕢㤷㍥㡤扡㡥慥搶晤㈵㌰㜲㑦〲改敦㔸〲戰ㄷ〱㝢ㄳ㜰㉦〰慡㜵㝦㠵㔸㠱慤〹㤵戴㌵晢〰㠸收㝤搰愵搹搵扣〹㙡㑥㔲㌳ㅤㄵ㜵搶㐸愱愷㐷㡡㠰㌴〱㜴㘲㉣〱㌰〹挸㄰昰㡣ぢ愰㑥昵慤㐳扦㠵〴㉣㈲㠰㡥㠱㈵㌴㜴ㄲ戰㉦〱㜴ㅡ㉣〱㔸㑣㐰ㄷ〱㙦戸〰㥢㈰㙣㉦㐸摤〴昴㄰㐰扦㍣㘷㤰㐸㉥㐸搶敡㐳㠷㍣㙢㐴㉣〱㙦つ㐷〴ㅤ昹搴㠸搸㡦㔹㝣㡡㔸摥㠸挸㠲扢敡ㄱ㐱捦㍦晣㠷㜳㌸㤵㈰愰扥㜴晦搳㌵㜶㡤㠸〱㘰攴㔲〲扦㈸つ㔸㐶挰㜲〲攸㉤愸㐶挴ち挴㠶改昹搶搲搴搶ㄴ㈸戹捤㍡〰㌰㡣〷㍡つ敡㡣㜹戵㘲户攴㠱搴㝢㄰昵搶㘰㐷愹搶㥥㕦㈳收つ昸挶〷挲㔱㥦㉦ㄸ㡤晡㜰㑥㠷戵攷㘰敡戱搷㥥㐳㄰收摡㔳㡢㌴攵搷㥥㐳㙤ㄴ摢㙡戵搷ㅥ〳㘰㙢敤㌹っ挹㜳㙢捦ㄱ戶㌲晡ㅣ慥捥摡㈳㠱戳搶㥥㘳㔰㙥㤶扣㘸敤昱〰愲扡昹㈸攸ㄶ㠳ㄱ搳㙢て㥢㐰ㅥ〳戲敡㙥ㅥ㡡㘴搰つ攷㜸㉡戱㌲挲昵〲戸扡戵挹戴搷㥥攳愸昷㜸〲改攸㔸〲㜰〲〱㈷ㄲ㌰ㅣ㠰搷愹昷㈴挴㥣戵㠷摥㡤㍡㤹㙢敤㌹㤹挹㑥㘱戲㑤㕤〰愴搶ㄹ㥦㑡挰㘹〴搰㉤㔱㙢㜰〱㑥㈷攰っ〲攸㙡愸〱㝦㔶ㅡ㠶㠳捡㌳〹㌸㡢㠰敤〰㜰愶㥣扤扣晤ㅣ㍣㙢扡晤〶㤰㌵㥣㙥㜴ㄳ㔴晤昰㕢慡昷㈳㤶㌷摤捥〱㜷搵晤㐰扦㐲搵て攷㔲〹㑡慣扥㜴㉥搴㤵㜱㑤户昳㠰㤱攷ㄳㄸ㉥つ戸㠰㠰ぢ〹㠸〰愰愶摢㐵㠸つ搱搳慤㙤て㝦戴搴摡㜶〹㐰㤸㙣摢扢戴搲㑦挶㥥㙣㤷㔲敢㘵搴摡づ㐰㘱ㅢ㑥〶捦㙡挳换〱㔹挳㌶㥣㠲挴慡つ慦愰㝡扡ㅣ收戵攱㤵攰慥扡つ愷㈳㤹㙡挳㤵㔴愲摢㜰〶戸㈵摡昰㉡㘰攴搵〴敥㔴ㅡ昰㝢〲慥㈱㘰㈶〰慡つ慦㐵捣㘹挳ㄶ㍥㔳昵㝥攴㔲㜰㕤㜸ㅤ㐰㘸㐳晡㌴敡㙣㕤ぢ搸昵搴㝡〳戵敥攱〲㈰㠵ㅥ敡㌷ㄲ㜰ㄳ〱扦㉣つ戸㤹㠰㕢〸搸摢〵戸ㅦ昵戵扢改㔶〲㙥㈳愰搳〵㜰㘵昱㐷〲㙥㈷㘰摦搲㠰㍢〸戸㤳㠰㙥ㄷ挰晡〵㠴㥡㑤㜷ㄱ㜰㌷〱㉢〰㔰㘶昷ㅥ挴扣㠱搰㜸㕦捣敦て挷攲愱㐸㌰ㅣ㠲㘳挴扤㘰愳㉦㤴㘳挴㝤〸搳散敥㡦㌴攵捤敥晤㌶㡡晥㝡慢㙤㜶改搷㘷㤹摤〷㤰㕣㜵㡢扡搱昳㤰慤散㈰挸㔷挷散搲昷捦㌲扢㜴挵㘳挹㡢捣㉥㍤〳搵㔰晤ㄳ㜴ぢ扡〸㙡戳换㈶㤰㡦㠰慣㝡愸ㅥ㡥㘴㙡愸㍥㑡㈵㔶㐶㔵攲㐸㜰昵㤸㈱搳㌶扢㡦㔱敦攳〴ㅥ㔵ㅡ昰〴〱㑦ㄲ㐰捦挳搷㤱㔲㍥㠵㤸㘳㜶㡦㜳㈵㜳㤹摤愷㤹散ㄹ㈶愳㈳㘰攱㝣㍥ㄳ㍣㙢㍥㍦ぢ挸ㅡ捥攷戳㤰㔸㌵搲㕦愸㥥敥㠳㜹昳昹㜹㜰㔷摤㐸㘷㈳㤹㙡愴ㄷ愸㐴㌷搲㌹攰敡㐶㜲搹挴扦〲㈳晦㐶㈰晤㄰㑢〰㕥㈴攰㈵〲攸㥡愸收昳换㠸戹㙥昴散㔴㝡㐲扦ちㄴ㈶㌴ㅤㄴ戵㕡搷㠴㝥㡤㙡㕦愷摡㤵〰愸愹昰㜷挴扣㜸㝡㘴㈸ㄸ㡦攰㌹捤㈱㝦㈴敡㡦攳摥㌲昵搸㔳攱㑤㠴㌹ㄵ慥㐲㥡昲㔳攱㉤ㅢ㜵㌵㔰慢㍤ㄵ攸挴㘸㑤㠵户㤱㍣㌷ㄵ摥戱㤵㕤〳昹敡㑣㠵㍦〰㘷㑤〵㍡ㅣ戲攴㐵㔳㠱㙥㤰慡㤷摦㠳㙥㜱㍤㘲㝡㉡戰〹攴晢㈰慢敥㘵晡㑤慡㕥晥㠰㑡慣㡣慡挴捤攰敡搶㈶搳㥥ち晦愲摥て〹扣愵㌴攰㈳〲㍥㈶㠰晥㤵慦㈳愵晣〴㌱㘷㉡摣敥㑡收㥡ち㥦㌲搹㘷㈰摥〷〰攰挷㑢捦㐱ㄵ㜸㐸〷ㅥ搶〱晡〵昲㤴挸昸ㅣ㈹㠶戶㑦散挰㍤晢戶㜴扡て捦敥㌱晥つ搶㜰戰昲㕦㡣㘰㝣㐱㘴㠷㜵愷摥㍡㜶㌴扥㘴㜶㐰㍡㐷昲㍣〳㌰晥〳敥攰づ㥣㜳㐲㈷㑦㑥㡤慦挰ㄸ愲昲挰㌳〵收攱㈹㙣挶㝦挱ㄹ〶㡥敢戰搸㑢㉦㐵㔵愴慦㈱摣㝤散㥥㍣挲㕣换㠷搵敤㕤㥣㜶搷攰搸㌱ㄳ攷晡〳昲ㅢ㘸昷搴ぢ㔱捦摢摤搶㉢㄰㘴㈳㐲㜵㡦㈲晦㑡て㈰捤㜹攰戱㤴㕥㤷㕢㈴㉢㤹ㅤ㥥㔱捦㐹敥㕦㌱〷慥㌸晤㘴晤ㄴ捥㕦㙢㉤㠷愸㔵ㅥ愵愸㉡散戹㌷慦㑢ち摢㈰晦搸挵慥㥢㝡昰挵摡㌹㑣㜹敡慡扦晤攱㠷搵换㠵㕤㤴晦㈸ち昴ㅥ㡥㔲㝥㘰㈷挲昸㍣㠶㍥㔳摤㘸㍢㔲㐲〸〶㕤敡㡡戸㜵㑦㠰㕢挱㙦愱挰搷㠸改搷换㌹敢㜲㐰㡤挳㈳ㄲ晢㔷挳㝤㠱〷摥攲愹㔲㘵㄰捦㘸㙥つ㌱挸㠲搵愹攳改㜴攱ㄹ㕢搱㠱㌸㑦搱攱㐵㠹愳昱昹晤㉢扡攰㡥挰㈰攷㥢ㄵ攲㔱戱㈵㐶愱㝢晢㜰㙣㔴㕢昸昰ㅣ㈷敤㔳㔰㌵㜸㘴挱〳攲㔴㌲㑡㜸昲㕥昷敤㌷挵て㍣㜳搲戳攰戹㕥㘱ㅡ㝥っ扥挰㘳攴慣捥㔴㕦㙦戶㌷搳摦㌸ㅦ㙥㌵㡤㝣㘴㘰〶づ㔶㙤㜵㕦㐳㘳挹㍣㔹戱摡ㅥ㔴愴㙥㈹㥦㌹攲㔹摣搳扢慣㐷㤵愶㉥换㈷昹慡㥥ㅣ㌴㠸搹搰敤㑡㝤戶㐴攳㜹㥦㐷㐱㤹㔸づ〲ㅤ㕡攳㝤挱㙥㕣愳ㅥ昱慤摡㈷戶捦敢昰㐷㌲挹㜰㌲ㄸ㡥㥡㈱扣㘱㈷㤰㐸㐴㠲扥㘸㉡ㄳ㑦㐵攲戱㠴捦ㅦ昵慡〳㝣敡攰慢㠴扣㍣戲㔷搹㜹ㄸ㝢㔱挷㈸㙢㜸〹㌱收㙦愸〲晣㠸挴换㠳㝡㡥〳㐹慢㈸㘹㉣㈵㑤戰㤷㘷昷㡡慦ㅣ晤挷ㄲ㌱ㅣ㈵ㄱ敡㤸㤸戱ㄱ㡣㈱愰扥㍣㈶收㐰ㄲㅦ愲愱搹㝤㄰㔴ㄹ㈳〱㈹摢㈷攲〳挰搸㉦昹敤捡ㄳ㘴㈴挳㍢㤰㐰搱慥㍣㉤㘶摣搸〰搴㙡搷㘰〶㥥挳搸ㄲ〴攲改㐴㈸㤹㡡挶㝣㤹㔸㌲㥥〹挴㠲愹㘰㌰ㄲ㑤ㅡㅢ㍡搰㘸摣㤷昲昹挲改㘴挴ㅦづ㤹㘱㕦ㅣ〷愸㤱㤴ㄹ挳㉢㡦晣愶㍦㘲ㅡㅢ㌹搰㜸㈴ㄶ〹㈵挲扥㘰㉣ㄵ〵㌴㤰挸〴戰ㄱ㡦㘴㠰ち愶ㄳ㠹戰㌱摡㠱㈶㠳愱㔸㈸改ぢ㈴捤㐴㈰㤴㠸挲换㈶㤶っ㈵㌲晥㘸㌸攲昷愵挲〹敦㕢扡ㄲㅢ㈳㡤摣㠴㘴㔳㤲捤㐰扣㍣摥挶㕦ㅣ捡㤰搵㐸㌲㠶㘴ぢ㄰敦㍦戴㤰㔰㔷㑡㉡慡攳改昱㉡㡤愹㝤㉥つ㍣㑦㝣搴戳㡦㙢〷つ㉡㜲敦捥㌷慣㌸戲㔶㐶㔸ㅤ㘴ㅢ愴㜵㉦愲㙢㉡摢㐹㥤㠸㈳㈰㌷㈳㤹ㄸ攵慣㤲摢戰〶㍦〳昱㜸晦㘹搷捡搸ㄶ搱ㄱ㔸㝡昱っㅥ昷戳㘸㡤㜱攰攷㉦搲攳挱㈹㔸愴㡤敤挰㉢摥ㅢ㜸摦搷㙤挶㥦ㅥ愸搷㡦㔸㉦㈲昱〳㉥㜸㔲捥挵搵㈳㥥㐴㠵㘸晣㌹慡㍤㌲〸㈱㡤昸㠷㤰愹㔹愷晡〴㈲㝥〴㑦换㡢戹ㅦ㠳㑢㐳㉥挳搴晣㘹㐹㡣㍡扥㠶ちㄹ㈵〶〱㘶㈷扥〰㔶捤㡦㍦愳㄰㝡㝥㐸昵搲㈱㤸㈷昱㌰戸挵㔳攱㑢㈴㠲ㄲ扣㠹〴ㄴ㔳㠱〷搶搴㘸晣〲㜱㙢㉡㘴㌰昸搳㤱㐸㈸ㅤっ㈷㐲㔱㌳㤲捣〴搲ㄱ㝦㍣ㄳ㑥㤸愹㜴㍣㘹㝡搵昹㌶㜵戴㈰㡤昷扦扡挸㍢㌲昶戵㡥㔱搶挰愳敤㜵㘳㘲㜸㈰慥㑣㐹㠱㠹攱ㄹ戹攲〷㔹挰㄰挹㘴㤴㐴愸挳㙤挶愶㌰㠶㠰晡ち㐰㔵ㄳ晥搱搵㠴挶㌴㐰捡㥢㤸㕢㑢戶㙢㌵㌴㈱ㄹ㡥㐲㐰搱慥㌵㜶摣搸〹㜱慢㕤㔳改㔴㈰ㅥ㑣挶愲㠱㐴㍡㤴挹㐴㘲晥㜸挸っ挵〳愱㄰晥㐶攳ㄹ㘳㘶づ㡡ㅦ㌱〴㘳㤹㐴㉣ㅤ捣挰㈸㐴㤲愱㔰㈶ㄹ㌰㘳愹㘰㌲㤰ち昹㈲挶㉣〷ㅡ㡣㘴㐲搱㤴㉦㡥愷〹㐷㐳搱㜰㌸ㄹづ挴㤲㠹㜰㍣㥣㑣愶㈲晥㐸挲㤸敤㐰晤㝥㘴〵㥢ㄵ㠱㌲昴慥㉦㤹〸㠴挳㘹㌳ㄱ挲昳㠸挳愹㘴挰㕢慢㉢㌱〷㘹攴㕣㤲㥤㐹收㠱㜸敢戴㜰㍥㔹ぢ㐸㜶㈱搹㤵㐲㐳ぢ昳ㄳ㐹㉡ㄲㄲ㐲㥡ㄹ㜱㌹㥡㡥㈶〰攱㉡戹ㄷㄳ敦つ攲昱㝡散搴挶慦㄰㉤㌵㤵㍢挰捦㥦捡晢㠰㔳㌸㤵ㄳ攰㤵㤸捡㠳㜵搹搴㔴摥㠱㜹㙦㑦㘲〲敥ㅤ〲㈱㍦摥愱㍡㌰㑣〷ㅡ㜴挰㡢〰㜷挸㤲㤷ㄶ㙡㈵㤳扣㜴㤰扣㔸㤰扣㌶戰㤶㌸㡥㐴敦㜰㄰戵攷敦㠶昶㜵戲攷㙦摢つ㝢晥ㅥ㘸㜷敤昹摢㔸扡㔶㔶㘳〴昲攷挷扢㥥づ㡣搴㠱昵㜵㘰ㄴ〲慢㕢㥦つ㙣慣戱ㅣ㌹敥戶㙥慥㘱㘲㜲㐵㝥㜵愶愲〲㜲ち㙢戱愱㉥昳㐶㍡㌰㕡〷㌶搶㠱㑤㄰㔸摤敡㙣㙡㘳㡤挳搷㔵昷攰㤲㉣㈸㡦挸慦捦㉣搶㘷㈶敢戳㤹㉥昴收㍡搰愸〳㘳㜴㘰ぢ〴㔶户㍥㕢摡㔸攳愴㜵搷㍤㈱㜹㜲㝥㜵收戳㍡昳㐰挴搶挸㥥㠶㔴㥥〶㠴㘳㔵户〱㔷㔹搵㙥户㔵㍤〳㤰昲㔶㜵㜱㐹慢晡㌳㘸㐲㌲㥣ㄲ㠰挲慡㙥㙢挷㡤摦㈰㙥㔹搵㔰㈴㠳㘷愹挷攳㠹㜰㌴ㅡ昲晢ㄲ㜱㝦㍡ㄶぢ昸㤳㠹㐸挸㌴㈳〱㥦昱㕢〷㥡っ挵㠳攱㜸㈸攴㡦㐷㘱㜱ㄳ昱㘴㈲收㑢㐵搳愱㈰昶㝡ㄱ扦ㄹ㌷捥㜶愰愶て晢慥㐸㌸敡㑦〵晣㈱㘰㤲搸户㈱㈳㌳〸ㅢㅣ㑥挵㠳挶㌹づ㌴ㄱ昷挵㠲㤹㌴捣㙥〴㉦㠲㑡晢㤳愹㘰㌴敥て〶㤲晥㜴㍣ㅣ捤㈴扤攳㜴㈵捥㐵ㅡ㜹ㅥ挹昹㈴ㄷ㠰㜸挷㙢攱㠵㘴㕤㐴㜲㌱挹㈵ㄴ㙥愷㠵ち慦㤲㌳㤱搲㈱㝣㄰㉡慢扡㠷摢慡㕥㐹昹㑡㄰㡦搷㙦愷㌶慥㐲戴㠴㔵捤㔹㉤㙢㜷ㅥ搰戹㈹㍢昹㑢㌶㍢㥦㔸㈵慦㐷㜲ㄱ㠲搰摡昲捣愶〱㜷戶㍣㌷㌲㉢㙣㜹挲㤰慢㤱愰晡ぢ挹昸ㄱ㤱㤲摣㈸戸㙡换㜳㌳㌵挷㑢㘲㜶搰摣㕢㠹㠱㉥挴昱挸㍥㔰㌵戲愶戹㐶㔶㙥换㌳愵攴㈰摡ㄱ㠹愰〴㡦ぢ〲挵㈰㥡㘰慢㌶敥㐴摣ㅡ㐴㔸㡦搳㘶㈰㤵挲晥㍤ㅡ挲晡ㄸて㈶ㄲ改㔴㈸ㄲ㡥〴晣搱㔸㈶敡㙤戵搳挸扢㤰挶摢愶㘳㜷㌳㌶㔱挷㈸㙢㘸㐷㙣摤㙣㜹㈶㐱㌳晥ㄷ㕤㔵㑤搶晣づち昷㈱㜹〸㈵ㄱ捡戳㠳戱㠷ㄹ㐳㠰㠹挵㜴㔰搵㠴㜱㜷ㄳ昲慡㡡ㄷ戵㈲㕡戲〹㘷㈰ㄱㄱ昲㔱㔰㌴攱㑥㜶摣㜸っ㜱慢〹挳ㄹ㌳ㄹ㡣昹㠳㐱ㅣ敤㘲㤷㤱挲づ㈳㤱㑥㘴㝣㝥ㅦ㈶㤱ㄹ捡ㄸ㡦㍢搰㘰㉡㥥挱ㅢ㘲㈳愱㔸㍣ㄹ挲摥㌲攱昷㘱㡦ㄳ昶㠵愳改㘸㉣ㅤ〹ㅢ㑦㌸㔰扣ㅥ〱㝢㈶㜸㉡昹㜰㜵㤴㠶挷㉡㜶㐵㠱㜰搲挴晥挶㤷㐹昹㠲挶㤳づㄴ㍢㥡㔰㠰㤷㘶挹㘸㉣㠴㤹㥡挸愴〲㤱㐸摡挴㍣っ昸搲㍥搳㍢㔳㔷攲㈹愴㤱㑦㤳㍣㐳昲㉣㠸㜷㤶ㄶ晥㠵慣攷㐸㥥㈷㜹㠱挲搹㕡㤸㑢挹㐴㉡戹搸ㄹ㐲㌵て户㐲搳㌹扢㥢㔷㈸㝦ㄵ挴攳㥤愷㔳昳㐲㐵昲慡㐴昲㐲㐴昲捡挳㍢㕦ぢ搵愴㕢挸㌶挶摤〵戸㉡㐳㈸㜶㠵㔰㑤慡㜷ㄸ〳㕢㝤㜷〷㔷昵攰㐶慥ㅥ㌴摥〳愴扣㜹摤愰㘴户敥愱㌳㝦ㅦ㠹搱慤扦戴攳挶〷㠸㕢摤ㅡ捦昸㜰㘸㥦昶挷㘲㜸㑤㘳㌸ち昳㠹㕥㑤挲㌰㈶昱ちぢ㌴慤昱㉦〷㥡㐸㐶〳搸㜴挶㔳愹愴㉦ㄴ㡡愵㤳㘹昴㘵㈸ㄲぢ挷ㄲ㌸㜷㑡㐵㡤てㅤ愸㉦攳て㈶搲搸捣晡㜰㠹ㄱっ晡㜱戱㡢㙤戰㤹挱搵㙦〰搷搲ㄱ攳㈳〷㡡㐷昲〷捤㤴㘹挶〸〹晡㘲㐹㘴ㄱ昰愱㍣昱ㄸ慣㜶㌸敥摤㔳㔷攲㘳愴㤱㥦㤰㝣㑡昲ㄹ㠸㜷㉦㉤晣㥣慣㝦㤳㝣㐱昲㈵㠵㝢㙢㈱愱慥㤴㔴㈴昶㠱㔰㜵㙢㥤扢㕢扦㈵昲㍢㄰㡦㌷愱㔳㤷敡搶愴ㄶ慡㙥敤㘱㡦㜶㤳昰㑤愳摥ㄴ㠴晣㜸搳㍡㘰敡㐰㐶〷攸昱戲扡㥢㠰㐵㌶搶ㄸち敤敢㘴捦㠹㑤㑤㐸づ㠳㜶搷㥥戳ㅦ㌵㤰㔹㔶愳㔳ㄷ㝡㕦ㅤ㔸慣〳㕤㍡搰㡤挰敡搶愷挷挶ㅡㅢ慥慢晡㘰てㅤ㤴ㅢ攵搷㘷㝦搶㠷捦㈳ㄳ晢㈱㝦㌵敤㌶〱挲㤹㜶㔹㜰搵戴㝢敢㙢搷攵㌶㜷㌵捡㜰扥〱㙥昱攵㜶㍦ㄲㄱ㈱ㅢ愱ち㌳㙣挰㡥ㅢ㘳㄰户㌷㌰㜱摣㐳㑡㠷㘲扥㐴㉡㡣㉢㌹㌳㠶㡢㌴扣〱㌵㤳㠹愵㔳戱㜰捡㌴戶㜰愰搱㘴㍡㄰挵ㄶ㈶ㄸ挷㕥㈷㤹㡣挴ㄲ㤹㌸愶㕣〶㘶て㍦㜹捦㐴㡣㉤㜳㔰㌳ㄴ挶㐵㘵㈸敡㡢㠵㐳戱㘸㄰慦挰㐹㘲㍤㑢㈴ㄲ㔱搳ㄷ挹㠴㡤㈶〷ㅡち昸㈳㍥㕦㈸攱㌷昱㈶换㘰㉡㤹㡣㠶㝣㠱㐸㈲㤶㑡㠴晤愹㜸㈲攵㕤慡㉢戱ㄵ搲挸慤㐹挶㤲㙣〳攲㕤愶㠵愵㌶㌰换戵㔰㈵㔲挹㤹㐸㈵ㄷ〷㐰愸㘶搸㔳㘸㍡挷㜰〶㈸て㠲㜸扣〷敡搴㔷㜱搶昱づ㘲㙥换攲㍤㐸ぢ搵っ㡢㌳搵愱㙣攸㐳㐰挴挱㄰㕡扢㤵〷愱㍢户㕢㘹愱㕥散㔶づ㠱㕣昵㜰摥㙥攵搰㤲摣挳挰㔵扢㤵〹㐸㉣㡥㈸㠹㌹㑡㜳摢㠸㐱〹㄰㠷ㅢ㉤愸ㅡ㌱㜷扢㐷㑣㥤ㅥ㌱㜷㤶ㅣ㌱挷㈲㤱ㅡ㌱㤳愱ち㈳收㌸㕢戵㌱〵㜱㙢挴愰戳搲戱っ㑥㌲捤㜴㈶㠴㥥㡦㐷㑤摣晣㌵ㄳ㘶㌰ㅡ捡〴㔲㌱敦昱㜶ㅡ㌹ㄵ㘹扣㈷攸搸㌴挶㑥搴㌱捡ㅡ㑥㐲㙣摤散㔶攸㍦㠴晦㐵扢㤵㔳㌴晦㈸ち㡦㈶㤹挳㜲㥤㑡㌰㍥摥搳㜴攰㜴ㅤ㌸㐳〷捥㐴㘰㜵㡤挸㔹㌶搶搸つ摡搷㤵㔱っ换摤愱摤㘵ㄴ㑦㐴つ攴〹㈰攲户挸㕦つ戱㍤㠱㜰㠶挴㌹攰慡㈱㜱㤹㝢㐸昰㠶㤳㌲㈲㤷㤴ㅣㄲ攷㈲㤱ㅡㄲㅤ㔰㠵㈱㜱㥥ㅤ㌷昶㐱摣㌶㈲搸慣挶戱昵挱㘶㉡ㄳ挲㈶㌶㥥㠹㤹㍥㥦捦㡣㐵〲㐱っ㡣戰㤱㜰愰愶〹㘳㤳㠹挵㑤㔸づ㡣ㅥ慣扤㜱㝦㌲㤸㐹攰戶㔱㈰ㄲ㐸挶㡤愴〳㡤㈵搲昸㜵㔰㈲ㄶ㑢㘲戸㈵晣愹㐴㉣㥣㐹昹晤戱㔴㈰㠳㜵㍤ㅡ㌱㔲㉥㘸〸㝢慦㤸改て〵㤲㈱㕣㈴㈵愳攱㔴㈴ㄳ㠹㥢挹㐴㈲㠳㝤㠱昷㝣㕤㠹㌴搲㐸㤳㈴㐳戲㄰挴㝢㠱ㄶ㉥㈲慢㤳㘴㕦㤲挵ㄴ㕥愸㠵㈵㔲㡡㑢㈰㔴㐶攴ㄴ㌴㥤㘳㐴昶㘳攲㍥㄰㡦昷㔲㥤㥡昷㤶㈴㙦ㄱ㐹摥㑤㤲晢㠰㜸㉦搳㐲㘵㐴㤶㌳搵ㄹ散挱搳搹㠳㔷㐰愸㝡昰〰昰ㄹ㔰摦㉢挱㔵㍤㜸㠴扢〷㥤晤昳㘱㈵㝢㜰愵捥攷㘰愸㐲て㕥㘵挷㡤㐳㄰户㝡㌰㘵挶搳愱㜰㌰〰扦㠴㐰㈸㠵㌳㠵㠰ㅦ㤷ㅥ愹㄰㡥ㄸ㈲扥㔸挸㘷ㅣ敡㐰愳戱㔸ㄸ㝢收㘰㉣ㄸ挷㔹〵扡㉥㤵㠸挲㜴愷愳戸㙣㠹㥢搸ㄴㅦ收㐰㔳㘹㝦㈰㡤㝢戸愱㜸ㄲ㡡㔲戸㜲㌵戱搲㤸搸愹攱ㄵ㘴愱㘴挰㌸㍣〷昵㠷晤戸っ㑥㐴愳㐹㌳ㄴ昱〷㌰㐲戰ㄹ挳攵㉥慥㤴㠳〱㕣〳㕤慤㉢㜱〴搲挸㈳㐹㡥㈲㌹ㅡ挴晢㝢㉤㍣㠶慣㘳㐹㡥㈳㌹㥥挲㙢戴㔰愵㈴㍥㤷㕣㕣〷愱敡挱㈵敥ㅥ㍣㤵愰搳㐰㍣摥敢㜵敡㔲ㅢ慤ㅢ戴㔰昵攰戹散扣㜳ㄴ㘱扥㌷㐲挸㡦昷㈶ㅤ戸㔹〷㙥搱㠱㕢ㄱ㔸㕤㥢㜲㥢㡤㌵㉥㠱昶㜵㜲㌳慣㙤户愰扣㤴戵捥㥤攷㕦㡣ち挸㡢㔸㡢㍦敡㌲摦慥〳㜷攸挰㥤㍡㜰ㄷ〲慢㕢㥤扢㙤慣㜱捤扡慢㑥㔴㕥㥢㕦㥤摦戱㍡㔷㠰㠸㝢㤱扤戵㐸捦㐱捦攷ㄶ改ㅢ㤸〰㡢昴㝤㤰慢昹㤷户㐸摦㕦㤲晢〰戸㙡㤱扥〹㠹〵㍤捣㡡㔳㉡摦㌰收㝥ぢ㌱〸〰㔵㈵ㅥ〱㔵昳㜹扡㝢㍥㍢㡢昴搴㤲昳昹㔱㈴㠲晤㠰挷ㅥ㔴㘱㍥㍦㘶㘷㘸摣㠱戸㌵㥦搳㌸㥥捤昸搳㐹㕣攷愴㐲㤸㔲昱㘴〶愷㡢㘹ㅦ慥㙥㈲挱㘰搸昴㍥㙥愷㤱㜷㈲㡤昷〹ㅤ扢㡢戱㈷㜵㡣戲〶晡㡤慤㥢㐵晡㘹㘸挶晦愲㐵晡ㄹ捤晦㍤㠵搷㤰㍣㠸㤲㠸扦㠰慦ㅡ昶㈱挶挰㔶摦攷挱㔵㑤戸扤扢〹ㅤ㤳ㄸ㉢搹㠴㉦㈰㤱㙡挲㐷愰ち㑤昸㔷㍢㙥㍣㡡戸摤㠴昱㌰㌶愴㌱㕣㈰攲㤶㑣㌴ㄳ㑤攰㌰㌴ㄹ㠸愶㐲㤹㐸㌰㥥ち挶㡣挷ㅣ㈸㙥捥昹㘲㘶摡っ㘲㔷ㅣ㡡㈴捤㘴摡㠴慢㜹㉣挳ㅢ㌸㤹㌴㌶搱㡦㍢㔰㔸扥㐰㌴㙡㠶㤳扥㠴㍦ㄴっ㘰㤷㥢㑡愶㌲㘱ㅣ户㈲ㅣ㑦挵㡤㈷ㅣ㘸ㅡ㙥㤳搱㘴㈸㤳挰戹㉣敥㘹㈰㤸昲〷挲㈶昶改㘱㥣愱㠴㘲摥扦改㑡㍣㠹㌴昲㈹㤲愷㐹㥥〱昱扥愸㠵捦㤲昵ㄷ㤲攷㐸㥥愷昰㈵㉤捣㑦㈴愹㐸扣ち愱㌲㠹㕢愳改㥣㐵敤㘵㈶㝥〵挴攳㝤㑤愷㉥㘵ㄲ㕦搷㐲㘵ㄲ㙦㘲攷摤㐸昲㌶㔵扦〱愱㌵改㌶㠶敥摣愴㝢㠷㝡㌱改摥㠴㕣昵㜰摥愴㝢慢㈴昷㙤㜰搵愴㝢㡦㥡摦㈹㠹㜹㑦㜳摦㈷〶挵㐰扣㑡扣て慡㐶捣晡敥ㄱ攳㑣扡昵㑡㡥㤸て㤰㐸㡤㤸㡦愰ち㈳收㕦戶㙡攳㘳挴敤㐵ㄴ㠷㘴挹㐴〶㜷㝢㜰挳㈸㥥㐸㈶ㄳ㌸㘱㑢〴㈲愱㌰㌶㈲㘶㈲攳晤搰㑥㈳㍦㐱ㅡ敦㐷㍡昶㈹㘳捡㐳㡤つ㐵㔹挳㈷㤰慤㥢㐹昷㈹㌴攳㝦搱愴晢㑣昳昹㈸㐴昵ㄶ㙡昹ㄵ㑡㈲扥〱扦㠹慣㐷㐹ㅥ㈳㘱捦㡡㕡戴搲换㜰㜴㉥㝡㐱㔹㡤㉤㈸㝣㝦愹昸〱㥡㔴攷㝥て扤㉣〲扦㕥摤搳㐲愰㜵昳晡㥥ㄱ㉦ㅤ㝢㔴戳搳㔱㘴㘸㑤ㅤ㝤㔳㜶㈸晦搲㉢㤷〳摣㌸㜸㈰攵扤㡥㝡㌲㕥㉦㑤攷攴慡ㅡ㍣㙤搰晡㉤㝤㙤昵昶㙢愷㡢慥〵㝣戶ち扦㜵㍦晣昷㠷ㅦ晥〷㝡㔸捦㥣戳〱㌵㙥㡥慦慣㐶㠵敢攸㉡㔳昲㘹㑡㤶㌳攱㝣㍣㘶搱㙣㙥㥦ㄸ㙤㥥扣㍣㘵㜶昱挹㔵昰〷㐴挲慡昵扢愷㘷ㄱ挴㍢っㄷ昴戶愹攷㈹搱户㘹戸㜲㌴〴㝦㥣㝥㤹昵㔶㌹㡥㝥㙣㤹㑥㌶愷捦㐹㠷㌷㌶㕢慥㠶攳昸敡敢昵㜳㌱搷戳〸㌶捥㜱昱㡣㍡㍣㌹换㑣㙢㡤㔹晣㕣扣戶扡㐶㤴㝣㘸挶愴摥㙥扣ㄴ㤶慦っ搵ち㈶昷っ㜴戳〹㌶㉥昱㡣挷㠹㥤晤敡攱㌶㥢㐰㉥㘴㍤㥡挷愸㐵㝤〷攱攷㐲扢㌷〵晣㜵摦愰㉦搶㈰㥢晣戶㘷愶攴㜸愴〱㥤挲〳敤搴㐷㤶ㄸ㡥㐸ㄳ〲搶㍣㜸㤷㈱㌵て扥〴愰攴㍣昸挲ㄶㄴ扥愸捦㍢〲㥡昰扦㑡づ㐱㈶㐳㙢挴㈸㐴㌸慣挵攷㐸挱戱愴扡㝦ㄸ㑢戰㌱搸ㅣ〲㐲搲㔷挸昰㠲㔷搷搲㌴扤㈹㔶昷㌱㜰㤵敡〹㜷ㄴ㜷㜳ㄶ搷ㄳ〵㐰㍤㐷㌰㤷㑤㥣㕣攸㘶㘴㡣〴捦㘸㘹㥡搱攴昷搵㝤㠰㙣ちㅦ戵愲ㅥ戴㘶昷ㅡ㕤㜳㌸〶昰摥昶改改攲㑣㌸挳㍤㜲ㄴ㌳搹搴挹㠴づ㑡挶㠶㔶㈶搳㤱㠹㜸ㄷ㤹㌰㈳捥㑤㡦ㅣ㑤昴㘶づ㥡㍥㑡挶㈶ㄶ㝡㈷愲摦戲搱攰〳扤ㄹ搱㥢㈳㑣〵㘴㠹㐶㍢挲扣挵ㄸ㍢㐲搵㠲敥㐸㙣㌷㠴慢ㅡ戶㐱〴㘹ぢ晤捦昴㤳换慢㕡㠹捡㍤改搸摢慡愲㜸换㐱〳ㅤ㠰㔴捡扤挵㤸搳摡敡晥㝥㜰攱㌳㕢慦晡昴搹㔹㐹敦㙤ㄳ戶㝣昹扦扦摥昷捥晦㑣搸㜵搸㜶㌷㥣晦戱搱㉡晣㐸搹〴㍤搶ㄸ晡㡥㈱㌵㠶㕥㐳愱㑡㡥愱㔷㙤㐱昱㙢扢愰㠹捤㉤㥢㔰ㄲ㙤㑢㐵㔸㜳ㅤ愳ち㠸㤷㙥㍢昸㡦㝢㘷挰㘲扣敤㠰㠸ㅡ㙦㉦㐲扢㌳摥戶㠱㔰戴㐰㘴㡤户㕦㈰㘴㙣ぢㅥ㘶搶挴㥤㌱戳挴昳㐰敢搹攰㤱攳〹摦ㄱ㈰捤ㄲ㤳ㄱ㘹㘲㌶㙡愱挸㑤㤰愷换㔵敥㈹㕢㔰昸摡㉤㉦㥤㘴昰ㅦ㍦㈱户ち㍣〳ㄱ㔵攰㈷摣〵づ戱〴㜳㈰戲ち㑣㑦ㄷ㈳㘲ㄵ戸㙤㙥㤳㍦㈴ㅥ〱㕡㜷户㐷挶〸㔷晥㈱〰ち㐹㙦ㄷ㘳㝢ㅢ㍥慦挹ㅦㄱて〱慥〷ㄱ摥慦㐵昸捥㡥昶㔹㠴敦㘸挳㜷㈶晣㍥ㅢ㙥つ昱㔶挲攷㌹昰搹㠴㑦戴攱㈸㑣㐴摣㘵挳慤㌱㍥㠹㜰㝡戲攸っ挵〲㍢愲㐶敤㉥㜶㐴㡤摡㕤ㄱ搱搵㘸搸ぢㄱ愴㕤㡢㔱扢户㑥㔹㙥搴㍥戲昴敥ぢ㐷晦晣㠹〹挷㜷扤晢捤捡㑦摦㥦昰搱㠱ㄳ挲扦扡晤㍦ㄳ㠴㠹㤴㑤㑥挷收㐶敤㙤愸㔲挹㔱㝢慢㉤㈸㝡㥤㔸㑦㥥愶摣㕥攲挶㜲㥡㙥戰〵㐵㙦改愲换㐶慥㑣㌹㑤搷㤶搳㜴㡤㉤㈸㝡昹ㄵ㥤㈵㑡㘹㕡㔹㑥搳㤵戶愰攸㥤㔲㈷㤷搱㜴㔹㌹㑤㤷摡㠲挲㔷㌵㜹㑦㠳㈶晣慦㤲扦㐲㕦㘳挶㥥㠵㠸㥡〰ㄷ㈳㠵㌳㘳昷攱㈰㔲挷昲㄰ぢ㐹愷〴㈳〹ㅥ㔶㠸愹㑤㘱㜱㍥戰ㅣ㕥搶〰㑤ㄳ㝣ㅥ㈰搶㙣愱㕢㠲挱㡤〲挰㔳㥡㠲攲㙣〰昵㈰挳ㅢ㜷〸㍥摦〱搳㌱挱搸搷〲㑦㠳收㌳㙤捤㘰挳〲㜷ㄱ㝣㠱〳愶㙢㠲搱愳㌵㠷挵愹㌶搸ㅡ昸㑢〸收扤㝡㘷攰㕦㘴㐷搴挰扦搸㡥愸㠱㑦㈷〴㕤愶㠶㉢ㄱ㐱摡戵ㄸ昸㉢㜵捡㜲〳㝦搱愹ㅦ㘲愸扦㌰攱攱㔷㙥㍥攲挰愷㕦㥥㠰㕣昰昹晢〴㜱㍤㔲㌶㈱㔸㘸慥㑦㐰㤵㑡づ晣攳㙤㐱搱慢愷攸愷愰捣昵㔲搴㠱㌵㔵戵扤㔹㜳㔵㘷㠳㑢㠸㤷㉥〷昸㡦ㅦ㐷〳㡢捥愷摦㠰敡晣愳愱摤改晣晤搹㤰㜷㐱㘴昵攷㥤〸ㄹ〷㠲㘷㥢敢㠰㌸ㅣ㘸㙤㥢㍤昲搷㠴摦つ㤰㘶㠹㠷㄰㘹㘲㌶〵收晡搷攵㉡㜷㤰㉤㈸㝣㜵㤴㤷〷晣昸㕦㈵㡦戰ち晣㈸㈲慡挰〷戸ぢ㝣ㄴ㑢昰ㄴ㐴㔶㠱㜹㜴㙦ㅣ〳ㅥ㜶ㅡ戳㘹㈰㤷〱慣〷㠵㐷ㅥ㐷戴㍡㈴〷㑥㐸㥥摥ㅢ㈷㔸攸㔹㐴㘷㙤戴㌵戸㑦㈲晡ㄹ㐷㌷て昰㡤㔳㉣昴㑣慥〴扤㐰敢㤱攴㤱愷ㄱ晤慣㠳收ㄹ扥㜱㠶㠳㡥㠸挵戶㙥㙢挴㥥㐵㌴㡦攵㜵攱挴㜳㜶㐴昵攱昳㜶㐴㡤搸ㄷ㄰搱昹㌴扣㠲〸搲慥挵㠸㝤㔵愷㉣㌷㘲搵搳㜰㌷ち戶㔶㡦㍢㝡搴㡢㍤挱㔶攴㔲㔵㜵㔱戰㔵晣〳㈹㥢㄰㉥ㅣ戱ㄹ㔴愹攴㠸㌵㙤㐱攱敢戰扣㍣昳挷㝦㜸晢愰づㄸ㠵敦㈳愲㍡㌵㠵ㄴ捥㈸扣㠰㡤昳㌱㐴㔶愷昲攰摥戸〸㍣㔸㤵㤹戰㉡ㅤ挰敡昶挰㙢㉦〸㔶㈷攴㠰〹挹愳㝢攳㌲ぢ㍣ぢ㔶㘵㑦㠰搹挶㔶㤷㕥㐱昰愷㡥㘶ㅥ摥ㅢ㔷㙡捤㘱戱㥢つ戶晡攸㉡㠲㍦㜳挰㍣扥㌷㝥㙦㠱㘷㐳昳㝣ㅢっ㌶散搵戵〴昳㐰摥改搰㝦摢ㄱ搵愱㕦搸ㄱ搵愱㕦㈲愲㉢搰昰㉤㈲㐸扢ㄶㅤ晡㥤㑥㔹慥㐳昱㘳㌴㝣㥥㥢搰捤愵昷搹㌷㈶摣㍥㝤〸晡昶㤳〹愲づ㤷捡㑤㈵㍡㜴㌶慡㔴戲㐳㘷搹㠲愲搷㝢つ换搳㤴㕢㌱愷㤷搳㌴捤ㄶㄴ扤㌵㡢㈷搷戹㌲攵㌴㑤㉡愷愹摤ㄶㄴ扥㡣捡换ㄳ㙥㌴つ㝥㌸㡣㜶挵㈰㙢㐴㕣つ戲㌶愴㜰〶搹扤散戰慤㈰戲〶ㄹ捦慥㡤晢挱挳㈰㥢㠴摥㙤〱㌶㌷㙥ㅥ㈴㜸㙢〷捣搳㙢攳㘱ぢ㍣ㄹ攰戸つ㘶慥ㅥ昹㘷㠲挷㍡㘰㥥㕦ㅢ㡦㕡㘰㍣晡㐸㠴〱搶扤㡦〷㡢ㄳ扣㡤〳㙥㈲昸㐹つづぢ扦慤搹ㅡ㤱㑦㐳搰㄰㈰㘴慤〶っ㑦愰㔵捡㜲〳㘶ㄹ昷㙡慦扥㍤攱摡愹㙦散㍦昲摡㐱慤㔷㥣晢㘰攳㜵㥦㡤㙡ㄵ㍣㡡捥㜵㑥㙥戳㌶ㅥ挵㉢㌹㘰挶搹㠲愲ㄷ㘵昱戴㕡慤㔹㉦愰㈴㥣ㅡ㙡㝡愸㘳㘸㜶㤹敡㌸〴搴㥡挵㠳㘷搵㤱㝦〳ㄶㅤ㌹ㄹ㜱搵㤱㘳愱摤改挸㤷㈰ㄴ㔳㈱戲㍡㜲ち㐲挶㉢攰搹ㄷ敦㍥戱㈵搰㝡㠱昲挸搷〸㥦〶㤰㘶〹ㅥ搵收㉡㤷扢挴搸慣㕣攵㌶戵〵㐵㉦扡攲挱㘹㑥㔳㙥っ㙦㔴㑥搳㠶戶愰昰晤㔱㕥ㅥ戰慡慡晦搳慡㍡㑦㐹㔵搵㐷㈱㠵㔳昵て㔸㤷㌴㐴㔶搵㜹㜴㙡㝣〸ㅥ㔶扦挹㑤㠱㠰ㄸ〱戰戶㐷ㅥ昹㌱搱愶㠳收改愹昱愹㠵㥥㐴昴㌰ㅢ捤ㅥ挱ㅢ搹㠸捥㌸㘸ㅥ愰ㅡ㕦㔸攸㜶愲㍤㌶摡ㅡ㤹晦㈱㝡愱㠳收ㄹ慡昱㕦〷敤ㄳ〶搰戹㐱晦つ搱㡢㠰搱㠵ㄳ㍣ㅥ搵搳㑤昰㤸㤴ㄱ㘵㉣㜹㕣慡㔳㌶昰っㄴ㘹搵ㄷ㝦昴㘷㌵㉥慦晢㜴捡㜲㘳晦扡㍥敥搸晥㍡攱换㙤昶㍡昹晥㉦㐶戵㕡挶㜳摢㔶挱ㄳ搴㕣愷收挶扥㐰〹㑢㡥晤㉡㕢㔰昸㑥㉣㉦捦㕣㔵愷㡡㐱㙡㍣昳攰㔴㜵敡昷㕦戹㍡戵〶㐲㜱〴㐴㔶愷昲㌴搵愸〳て㥤扡㠰㥢㤴慦〱搶敤收㤱㠳㠸㍥搲㐱昳㐰搵㤰ㄶ㕡㕤㝦㝥㘹愳慤㙥ㅡ㑣昴㔱づ㥡㘷慡挶㔰〷ㅤㄲ㥦〱慤ㅢ摢㈳ㅢ㠸㔶㈷㥢㈸戵㤰㍣㔶㌵㠶㕢攸昹㉣挹㐷戶㙥㙢挰慣㐷昴㌱挰攸挲〹㥥㤸㍡㥤捡㤳㔳愷㔳㜹㠲慡昳㘹攰戱攸摡㜵敡㘹㍡㘵戹㑥㡤摦昴㘷㕣㝦㍥㍢攱㌳摥㍡搹晤扦ㄳ㘶㜰〱ㅣ攵㘹ㄵ攷㈰㘵愹㑥晤㈷慡㔴戲㔳摦戳〵㐵敦昹攲挹㘶㑥㔳㙥捥扦㕤㑥搳㕢戶愰攸昵㔹搷㤶搱昴㝡㌹㑤慦搹㠲愲户㔲摤〰㑤捡挸㙥㠹㍥㜱㡣慣㍡㐶挴㤴挹㌷戲㍣㌸㔴㠳㜲㉢㘰㘱㘴㜹晡愷〶攵㑢搰敥㔸㥡戱散㕣ㅥ摣㔹㠳㤲㐷㠲挶捦挰戳㡤㙣㔰扣〰戴戶愸ㅥ㌹㡥㜰㥥晡㘹㤶㜸㄰㤱㕣㌳扤换㘲愸㥢㔴捦㤴慢摣搳戶愰昰慤㔲摥㠷愰㐹ㄵ搸㡦㑣㔰㘰㥥戵愹〲㍦改㉥㜰㤰㈵㜸ㄲ㈲慢挰㍣㠰㌳挲攰戱挰搸敢㠷挴愳㐰敢㈱攸㤱㔱挲搵戱ㄵ㔴ぢ挹㐳㌸㈳㙥挳攷㜰慣㍦っ戸ㅥ搸ㅥ戹〳攱敡㔴㑣挱㜹㄰㘷戴搸㜰㜵摤㜱扦つ户愶挶〴挲㜹㝥㘶ㄵ㠶㠷㜱㐶㥢つ㔷ㄷㅥ㜷摢㜰㙢㤶戶ㄳ晥㉣㐰㍡㐳挱㠳㌶㘷㈶昱挰捤㤹㐹㍣㜸搳搵㘸攰㘹摡摡捤㈴ㅥ挱愹㤴攵㘶㔲㔰㝤摥㥤㤰㔵搷戵挳㕡搵晤㥣晤㌶㙤ㄵ㙦㈳㘵慥㘳㜳收昱㡦愸㔲挹㤹㜴㥢㉤㈸㝡㕢搶㍢搰愴㐶敤㜴搴摦ㄹ戵敦㘹慥敡㜴㡣ㅢ戵㌵攰挹㥢ㅡ〴㍢〱㡢㐱昰ㄱ攲㙡㄰摣〴敤捥愸㥤挵㠶攴挹㤷搵敥㍣㔳㌳收㠰㘷㡦摡㠰戸づ㘸㍤㐴㍤㜲㘷挲㜹㙣愶㔹㠲㘷㔵戹捡扤敢㡣摡慢换㔵敥㉡㕢㔰昸㥡㉢㉦㑦愷㔴㠱㜷㐳㈶㜲㜷㤲㍤㐰㍣㜵㙣昶㤲户摣㜹攸㤴㙤戶㥥㌸㡦摦㘷㥢㔹挵㘸㐰ㄹ敡㌲㍣㜵ㄹ㥣攱捦戶㑤昵搸㝢昵攲㥥㉥昵㜳散㈱㜸昸㝣摦㘲戳㙦㈶摥愷㠰㐷捥捦敦散戶㥦㄰㠱昷㉣昰搱捤晡㉤㔹㔲挵㜸攲㘴㘴收昴攱戵㔹㠳㌲搳戳㜸㐴㐴扡扥㝢㙥愲扦摦散敢昹㈹㍣ㄹ〱㍦㤰攷挳搳昰戱ㅥ〴㕥昲户改晣搱㜹挹攳〴慢〹㜳敤愱㕦㑦㔲捤㘷搶慦摤㜳ㄱ㡣㕦愲搷ㅡ㜰㕣㘵愶昰挶㤰挶愵㍣挱捡㔶㡢换搱敦捡㔳昶㠳挰㐶敡㈴㠰扦敤㤵㝢〱㙢散つ㔲㠳㜳㈸愱敡㠱〷ㄴ挹㕦㠱愳㥥㤷愲〸ㅥ㕤㠲㈱㔰㔸㌱㍥㈹㠰て慢慡慡㕢搶㤹敥㕦㘴㉣㌲㍢ㄷ㉥㠲㝢昲攰挱慣敤㠲戳㙦㙦晤㉥戸㜷㕢慤㠱愴㤵づ戴㌸㡤〶㜵㜷㈴晡晡ㄲ㉢敡扢㍢扡捣㥥㠵晤㡢敡㍢㤶攲〴て慦搵㐰㌹敡敢敢攵㍥昸换慣昸ㄵ㐳㤴ㄹ㐰戹ㄳ攰㙥㤴㝢㈸㝡㘳㍡敦㜱改戵攲〲㕤攵慡㐳慡㜲㔵㑥㈱㤵㤱〶愹挱㔹㤱㥡慢㈰ㅥ㘹㠲攳慡戲ㄸ㠶㕣㔸㙤晤ㄱ㍣㌲㘲㘵攴㐲㈰㥤挲㡣搲摣㐵㙥㉥捦㜲ㄴ戶搳捤摤㑣㜳昷㜵㜱扤㑤攰慡㜹户ㄸ㕣搹㐵搲つ攲ㄱ㕢㐳挰戹㈷搹愱搵攲㔴㕤㥢扣づ㕣㐲㍣㍢㌰搷㜹㝤㘴摤㡦戴㔶攷㠹㙤愰㠳㌵搱㕤㈲挶㈳愲㑡挷㔷〱㌸㌵攱愱〳戳㌳〶挰慤搴慣挷改㠲攴㌵敢㌲愴㌲㤶㠳攴㌷敢ち㜰摣㠵攱改㐵㕥戳昲㝣㐲ㄵ收〰㈰㥤挲昰ㄸ㐲㜱て㜴㜳㕢㌵昷㈰㌷㜷㤲收晥摡捤晤ㄵ戸慡㍡〷㠳㕢愹㍡㠷㤴慣捥愱㐸㘵ㅣ〶㤲㕦㥤挳挱㜱㔷㘷ㅦ攴㤲㔷㥤戴㉥捣㤱㐰戲㍡晣㠸㐵㥡㝢㤴㥢摢愵戹㐷扢戹扣㔵慣慡㝥㡣㡢敢攵つ㔴㌵㑡㡥〵㔷ㅥ㐷㜲㍣㠸㐷昰㙥愹慡攷〹㠸㡥挴搹㈷㈶㝥戶㌱㙤㌶㉥改㌳㤷㜶㘶ㅦ戸戴户㕡㘴㜵ㄵ昳㠶捥㐹㐸㘰㥣っ㤲㍦昷㑦〱挷㕤㐵摥㜱捤ㅢ㍥扦搶〵㍣つ㐸愷挷㡥搰攵㌸ㅤ摣㑡敤摤愵ぢ㤳㌷㝣捥㘴慥㥣㤵戹ㄹ昹ㅢ戲敥〷㐷ㄱ㕣ㄵ搸〵〱㐷㝤〴㙦㤶慡㤶㍡ㅢ㐸愷㈰扣㈹慡戸攷戸戹扣昹愹戸攷扡戹扣挹愹戸攷戹戹扣昵愷㥡昴㝣㜰㉢㔵㈵㔹戲㉡ㄷ㈲㔵㐱㔵㉥㈶换㔵㤵ぢ㤰㐳摥戰戹㐴ㄷ攴㔲扢㈰慣愱戸㐲㜳㉦㜳㜳㜹搷㑦ㄵ晡㜲㌷㤷户昷ㄴ昷ち㌷昷㙥㜰㔵㔵㝥〷㙥愵慡散㕥戲㉡㉢㤱㑡㜲ㄶ攴㝡攵㙡戲㕣㔵戹ㄷ㌹攴㔵攵㐱㕤㤰㙢㠰㘴慦昰㈳㜸换㐹ㄵ敦㕡㌷㤷昷㤶ㄴ昷て㙥㉥㙦㈲㈹敥㜵㉥慥㤷户㘳搴っ戸ㅥ㕣㜹〳挹㡤㈰ㅥ挱㝢㉦慣愳㙤㈷㜷搲㌵挹ㅢ散户㄰㥦㙦㈷㙦㈳换㔵ㄳ摥愶挹ㅢ攸慦㠱愱捡㜱㍢㤰慣〹扦㠲昷㍢㔴㤳摥〱㙥愵㈶㥤愴ぢ㤲㌷搰敦㘲慥戴㤳戹㈶扤㠷㉣㔷㐱㜸搳㈴慦㐹㜹㕦㐴ㄵ攴㍥㈰㥤㠲昰晥㠷攲摥敦收昲㍥㠷攲㍥攰收昲㝥㠶攲㍥攸收ち㐴㔴㔵ㅥ㐲愰㔲㔵戶㉦㔹㤵㍦㈱㔵挱㐰㝦㠴㉣㔷㔵㙡㄰捦慢捡㈰㌰㔴㐱ㅥ愳〴搹昳㉢〶㙢敥攳㙥㉥慦敥ㄵ昶〹㌷㤷㔷昱㡡晢愴㡢敢摤ㄲㄱ㌵㍡㥥㐲㐰㍥㑤昲っ㠸㐷㙣〵慡敡昸㉣〲㘵散攳㜶扡㝡㜹㐳收㌹㉡㜹㤷挵㘳ㄹ搵㈶攱〵戲㕣搵ㅢ㡢㌸慢㌷摦摥敤㠸㜱㘰愸挲晤㡤ㄲ愴㔲搵攳㜵愰㉡挳㡢〸㔴㙡攷慤㜵㐱昲㠶捣换㐸㔵搰捥慦㤲攵㉡〸㉦㈶昳摡㤹㤷㡢慡㈰慦㔳愲ぢ戲㠳收晥摤捤㥤愰戹㙦戸戹敤㥡晢愶㡢敢㥤㡥㠸㙡攷户㄰㤰㙦㤳晣〳挴㈳㜶〲㔵㜵㝣〷㠱㌲敤扣㤱慥㕥㕥㍢扦㠷〴挶㍦㐱昲搷愱昷挱㜱㔷㤱㤷㑡㜹㙤捤㡢㈱㔵挵㝦㔱愲慢挸慢ㄷ㜵㥤戵ㅥ㌲攳㜵搶㉦㈰愹慦㌶挴敥㕡㌰挲ㄶ戴㈸㠱㄰扣捡㔱㈹㠶摢〲㥥㠴捡㑦挰慤攳昶㜸戵昷敤扣散㕢换㐷㝤㝤㡡㝣〴㌷摤敡敡昲㌳㍢挰㐸〳户扥っ搴㜳愳㉣㔲㠸戱㔰昲㜳戲㑤㕢㈶晦㙤〷㔴㡡㠵㜶㐴愵㘸攰扥搴㐹摦搰㤹ㄷ攳㍥搴㤱㠹挵㠸愹㜶ㄸ㕣搰㜲摣㤳㉡㠱愷愰攵戸㑦㔵〲改㙥戹慦愸㜵〹㠸㉡攸㝦ㄹ敢㈳㐱昹攵搷㜶㐰ㄵ㤴摢捦㕣昶摣㐰慡ㄴ摦㤰扤挲㤶挹㙦敤㠰㑡㜱㠰ㅤ戱慡㜶㘰㕥散愰扣ㄸ昷㠲㌹摤㠷㈲愶㜴㝦㐷昶攱戶㑣㝥㙦〷㤴敥㈳敤㐸㍤捡㔹搵挰㡤㥡㑡慦㘲㐷攷挵戸㌱㜳㘴攲㔸挴㔴㈳㠸㠲㘶攳㈶㑤〹慡ち㥡敤㜸㉤昸攱㍦搶㄰㔵〳慥ㅡㄹぢ敥挹㔴㐱㙢ㄸ㍢〵㌱㘶㈴㙢ㄹ㐳㠰摦㠶搳㙣慥㌵㈲戸㜱㔲㈹敡㠸攱㥥㐹愵㌰摣㈹捥㜶愷㘸攰扥㠸ㄸ慢ㄱ捦捤㡢㥤攷㡥〹敥㘴㤴敥㐱搴㜶戱㉤㤳昵㙥摤㤷敡ㄴ搰㔸搵挰㡤㡡搲慤㘲㤷攷挵戸㌱㜱㘴㘲㈵㘲㑡户愴戶慢㙤㤹昴戸㜵㜳〷攱愴㘸攰捥㈱ㄷ攳㡥㈱ㄷ扢捥ㅤㄳ搷㈳愶㕡晥ぢ扢㠱戵つ戸㐱ぢ晥㙤ぢ戴つ攰㑥㐲愵昸摣摤㈵挳㔸ㄸ敥ㅣ㔴㐱ㅢㄸ扢つ㌱㘶㉢扤敥㠲㜲㠳愰ち愳㈶㈹㤷㜸㤵㘲㌸㌱㕣摤㔵㡡ㄱ敥ㄴ昷戹㔳㌴㜰〵㜷搲㌷㍣㤰ㄷ攳㡡敤挸挴㥦㄰㔳扡搷愳戶㐷㙣㤹ㅣ改搶晤㤸㍢㐵〳㤷㔴㈷㝤〳㤷搲㕣㡣㑢愸ㄳㄳ㕣㍡㔵㈳㝣㔰搰㙣㑦㙢挱晢〵捤昶㡣ㄶ晣搳摤㙣ㅢ戲㌰㕣㍤㔵㐱㌷㘲㡣ぢ㈷㌳㤲愳摤〵攵㈲㤹换晥㘵㥤㘲㘳㘲戸挲愹ㄴ㥢戸㔳㜰㌵㜳㔲㌴㜰ㄵ换挵戸㝡攵㘲㕣戵㥣㤸㜸ぢ㌱㔵戵户ち慡挶ㄵ㑣〹摥㉣愸ㅡ㔷㌵㈵㜸挳㕤戵㐶ㄶ㠶ぢ㤶慡摡ㄸ挶戸㑥㌱㈳戹㠵扢愰㕣㤳㥣散ㅢ㍥㐱㙣㌷㘰慡㤷㡢搴㍥改㝤昶昹慡愱戶㜱㜴敤敥慤㐳捥晥晢愳㙦㥥昶摣㕥㉤敦㝥㝢摥㜹捦扤㝤摡攳摦摥㤹㙣昹搳㈵㤷㍣㌸攳挲挷摦ㅣ㤱戹愸晡㤶慦㘶㕥㜴愰㝦昱㠱晢㘵㜶搹㜶敡㠱㝢散扢戳㝦敥昰㜱㌵㌵㠳〶㡤㕤敦捦ㅢ㙥攳㍤㘴扦摢挴㝤㉦㙥搰㈳搴〲挲㐲㙣㠹㐲昰挳昵搰换㠵㐴㉤搶㑤攰攲ㅥ愴㕡㌴㈰㤰㕢搹㈸㈲扤㕣㍣ㄴ㙡㙢㠵㙡愰晤㕥愷㠵㔵㑢〲㡢愱戲㘵ㄹ昰昱㜲㘹㔰挵搸挶㉡慣㕡〶㈰㤰㍦㜳ㄷ昶㕢㡤摡搶㐲㈹㠳㑥㔴㥥㉥ㅡ㜶愵㙢扣㔵㈵摡搶㜵㕡㈵㘵慥㡢㡡㐱戳慤㡡搱㙣ㄵ㔶㤹㘸愲昲摡㥦愶㕡愱㝣ㄶ㑡ㄹ摢㈲ㄴ㡤慥㐲〵㉣㤴㌲㥢㐵㌹搲㝣㉡㔴㐸愱ㅡ㘸挱搶㘹挵㤵㔱㉣㉡〶㡤愳㉡㐶㐴ㄵ㐳㈸㐳㐸㔴㕥㕦搲㈰㉡㔴捣㐲㈹㤳㔶㔴㜱㥡㌶㠵摡㕥愱ㅡ㘸㕤搶㘹㤵㤴挱㉡慡ㄲつ㤷㉡挶㉦㔴㌱㠴㌲㔲㐵㠵愵戱㔲愸ㅤㄵ慡㠱昶㘲㥤ㄶ㔶㤹愰愲挲搲ㄴ愹㘲戴慡㘲㜸㘹ㄵㄸㅦ㕡㉢㘸ち㤴㕤扢挷戶㙢ㄳ挱挷㌳㡣扤㝡㑣ち㥡〱㠵戸㍢ㅦ㈱㌸㌱㤵攰慥㝣㠱㔷昷慡攰愴㔴㠸㍢昳ㄱ㠲昳㔰〹敥㈸㄰㜰㘶㈸挱敤〵〲㑥〶㈵昸㘳㠱㠰攳㕦〹㙥㉢㄰㜰挸㉢挱慤〵〲づ㐲㈵戸愵㐰挰㜱愷〴㌷ㄷ〸㌸搴㤴攰愶〲〱㍢㕦〹㙥㉣㄰戰扦㤵攰㠶〲〱㝢㐰〹慥捦ㄷっ晥㍦㜰ㅣ愵慣</t>
  </si>
  <si>
    <t>㜸〱捤扤〷㥣ㄴ㔵搶㍥㍣㜷㤸㈹愶ㅡ㘴㕡㌰㘰㐲㐰㌰㠱㘳攷㠰づ挳っ㐹㤰㈴㐹㘴㤱愱扡扢ㅡ㐶㈷攰捣㄰㜴つ㠸㜱搵㔵㔷搷㤵㌵〰㡡㜹㜷搱搷挸扡㡡ち㤸㕤㜵挵扣〶〴搳ㅡ㌰慤㔹攱㝢㥥㕢㜵慢慢扢㙢〶昱晦㝥扦摦摢捣ㅣ敡㥣昳摣㜳敦㍤攷搶慤扡户捥㔴㤷㠸㤲㤲㤲敤昸昰㝦㝥捡㜸戰敦㤴㤳摢摡捤愶慡攱㉤㡤㡤㘶扡扤愱愵戹慤慡戶戵搵㌸㜹㕣㐳㕢㝢ㄷ〰戴晡〶攸摢捡敢摢ㅡ㑥㌱㉢敡ㄷ㥡慤㙤〰㤵㤷㤴㔴㔴攸愵搰敦㘵晦晡ㄵ愳戳㤴㕥㐶〲㔴㠹慥㤱㜴㈵愹㈰搱㐹㝣㈴摤㐸扡㤳散㐲搲㠳愴㤲挴㑦戲㉢㐹㑦㤲㕥㈴扢㤱散㑥戲〷挹㥥㈴扤㐹㔸扦扥㌷挹㍥㈰摤昷〵㤹㍡扣㙥㘲敡〴昴㘶㑡㝢㑢慢㌹戸敦㜴慢捤搵挱㘰㔵戰㉡ㅡ㠸挴慡〲㠳晢づ㕦搰搸扥愰搵慣㙥㌶ㄷ戴户ㅡ㡤㠳晢㑥㕡㤰㙡㙣㐸ㅦ㙤㥥㍣戵攵㐴戳戹摡㑣〵挲㈹㈳㤲〸㐶愲搱㙣㌲㤹攸扥ㅦ㉣㑦ㄸ㕥㌷愹搵捣戶晤㙦搹散㐳㥢ㄳ㠷搷㔵㑤㌰摢晦户㙣敥て㥢㌰㌹愲愵挹㘸㘸晥㕦㌲㕡捥㤸㐶㐷㤸改〶〶摦㌴㕢ㅢ㥡攷㔶愱搹㜹㡥〶ㄷ慦慡㙤㙢㕢搰㌴㥦攳㘸戸搹搸㌸搹捣捡愰㌷㡤㘸㙢㥦㘴戴㌶戵㜵㙦愲晦捣㔶戳㌹㙤戶昵㘸ㅡ戹㌸㙤㌶摡挰戶㡡愶改㐶敢〴愳挹㉣攳㐱㘵㤳ㄵ挳㌱ㄹ戳戹扤愱晤攴㕤㥡愶戵㤹㤳㡤收戹㈶㈱攵㑤愳ㄷ㌴㘴㐴㔹ㄹ㝥㑡扡ㅣ攴搵㌲ㄹ㈸戴愷㘹昸㍣愳戵㕤㜲っ㘱搰ぢ敢ㅡ㉥戲ㄷ㜹敤攲㤰敡㕢㔰㡡㌱㥢搲搰㜴戴搹摡㙣㌶戲ㄲ㐶㜲㔰〱㐸㍡挸㡡㠳攳㈹搵ㅤ㐶㐹㜴戳㑦㍥昶㠵戵㘸㝤㐱づ㥦摡摡㠰㙥㉥㘸㌴㕡〷㡦㙦㘸慥づ㔴㈵攲挹挱攳ㅡ㑥㌴ㅢㅢ捣戶昶敡㜰㔵㍣ㄱㅣ㍣摥㔸㕣ㅤ㡣㔶㠵ㄲ㈱扤ㅦち改晤㔹晣〰㤰昲敡摡戱挱㠸㍥㠰挲㠱㈰愲散㜵㥣昳敥㥡㜸摥㤵搶ㅢ愵昵愹搲晡㜴㘹㝤愶戴摥㉣慤捦㤶搶捦㉤慤㥦㔷㕡摦㔰㕡㝦㐲㘹晤㠹挰愸㑦㐵搷慥愵昶㘷昴敢㐳㠶㜶ㅦ㜷晣㠴慢晦散扢戳㙡攵㡦攷ち㥥收㜲㤶㌸〸〷㔵㐵㉤㡦㠴ㄳ慥㤶㠷慡挲挹㠸㙣㜹戴㉡㄰㡤改〷愳㡣㝥〸㠸㜶㈸〸ㅡ㍥ㅡつㅦ㐴攱㘰㄰㈱㌶愲攱㙣晣㥡戹㑤㕦愴づ㜹慣昶扡攵昳㥥攸㜷攵挰ち挱㜹㐵搶㕡㠵㠳挳㡡㙡つ〵攲慥㕡〳㔵昱愸攵慥慡㜰㉣慥ㅦ㑥晢〱㄰㉤〸㔲㔶㍤㉡ㄴ搰㐳㤴㠵㐱㠴㜸挶慥昳戲㐵㈳㕥慦慣㙥ㄸ㝦攳㤵户扤晣昵㤳搷㙤ㄶ㥣挶㘴㥤㔱ㅣㄴ挷㈸ㄸ㡤攵搵ㄹ挲挴㈱㙢つ㔴㐵㠲㜱㍤挶ㅡ攲㈰㕡㠲愴㝡挰戴〱愸㌷㐹改㄰㄰㈱ㅥ戵敢扤敡搳㍢㙥扤敡攲ㄳ挶摥㌱戴昲敡㤲ㄵ攱扤〴㘷㑥㔹敦㤱㌸㌸戴愸慦㠱㔰㕥戵㔶㥤挱慡㔰㔴慦愶昱愱㈰㕡つ㐸㔹昵㘴㔴㌸㡣戲㕡㄰㈱搶摡ㄵ摥晤捡敦ㅥ昸昲㥤〹㜵昷戵㔷㝤㜲㔱慦搵ㄳ〴㑦㔸㔹攱㜰ㅣㄴ㠷㌴ㄸづ攷搵ㄸつ挴散㝥㈶㐳㌱㝤〴㉢ㄸ〹愲㡤〲改㕡㍤㈳ㄴㄸㄲㅡ愲㡦愶昸㈸㄰㈱敥戳敢㝤㙦挸㝤㕦㤷㥦㌵㙣捣㙤㍤㕢㤲㤳搶㝣扢㤷攰㠵㐱搶㍢ㄶ〷挵㐱㑤㈴摣昵〶慢㈲㘱敢㈴〸㔵愱摡愳㘹㝦ㅣ㠸㌶ㅥ愴扣㝡挰攴〱㘱㝤〲㠵ㄳ㐱㠴戸挳慥㜴㔵㜳晢㠵㉢ㅥ戸㘲攴㥤㍦慤摤㜲攳愵㕤㕡〴㉦㐴戲搲㘳㜰㌰戸挸扢ㄱ㔷㔷㐳㔵㌱㘷昴㠶挲㐱㝤㌲捤㑦〱搱愶㠲㘰昴搶㘲昴㑥愳㜰㍡㠸㄰户摡㜵ㅥ㜶换㠴〳㡥㥦㌵㝦散摤搱晤ㅦ㝡㙦晥戹㡢㐴㌷愸㘵㥤㌳㜰㔰散攰捥捦㤹攳㔸挱㑣㄰敤㌷㈰㘵搵ㄳ㔱改㉣捡㡥〷ㄱ攲㝡扢搲攳㑡てㅡ㝥㑦晢㡢㜵㘷㍦㔱扡㜱晥昵昱㤱㠲搷㔹㔹㘹㍤づ㡡㉢㑤㈴昲㑦搴㘴㐲㥤愸攱㘰㔴㥦㠳㌲扡〱愲愵㐰搰搵ㄱ愸㌵㑤㘱〶㐴㠸慢敤㕡㉦㝦㘸摥捤㘳㕢扦ㄹ㜷晥改ㄳ㑦ち㥤摢敦㘳挱ぢ扢慣㌵㡢〳㡦㤸收㑤㙣戱慡扣㘹㙤㉥敤捦〳搱ㅡ㐰㔰改ㄴ㔴㝡〲㠵㈷㠲〸昱㐷扢搲晤扥敥㌱㜴搲㜱㤷搴慤㝤攲晣捣㠶攵攲〴挱ㅢ〹㔹㘹ㄳづ㡡㉢つ〴摣〳㈹㔰ㄵぢ㕢戳㐳戸㉡ㄱ搱㥢㘹扦〵㐴㥢㑦㉢搵挳ㄳ晡㐹ㄴ戵㠲〸昱㝢扢捡㡦㈷㜶㝤㜷攲㥦㑡㡦扥户昵挵扦慦晣昰㥥㕥㠲户㉤戲捡㜶ㅣㄴ㝢㌷㥡㜷捥㘰散挶攳戲㑥㑣㠸㤸〶ㄷ戰㠲㠵㈰摡㈲㄰㠴ㄴ㈷敡㘲捡㑥〶ㄱ攲㕣扢搲ㄷ㜷慦㍢㘵㜱攰戰㤱昷晥㝢捤晥㠶昸㘱㥥攰㙤㤲慣昴户㌸ㄸ㔴㌴㜶摤㜳㈰㙥㝣挲㙡ㄲ㑣㈶昴㔳㘹晤㌴㄰敤㜴㤰戲敡㜱愸昱っ捡㤶㠰〸㜱㠶㕤攳㘱㙢ㅦㄹ㜰攱敥捦㡣扤敢敦摡捦㐷捣㙡ぢち摥㤳挹ㅡ㤷攲愰戸㥢昱㜰㝥㥤昱㐴搸㥡ㅢ挲㔵攱戰㝥ㄶ捡攸㘷㠳㘸攷㤰㔴捦〸㠶㐳㘱晤㕣㑡捦〳ㄱ㘲戱㕤敤㕤昳〷㝥昳㜶晢扤愳敥㔹㌷㜵㝤敤扡攳㙦ㄲ扣ぢ㤴搵晥づ〷挵ㅤ㡤戸攳ㄹ慣㑡㈶愴㙦挳㔵挹㤰㝥〱慤㕦〸愲㕤〴㔲挶改㐸晦㍤㘵ㄷ㠳〸㜱㤲㕤攳て㥦㉦㕢搳㝢昳晡昱慢摡扢㙡攳㙥搲扦ㄴ扣攵㤴㌵㕥㡡㠳攲㡥㠶㈲敥㡥〶慡㤲㤸㠵㜹㐱挶㕣ㄴち改㝦㘰〵㤷㠱㘸㤷㠳㤴㔵㑦㐳愵㝦愴散ち㄰㈱㑥戰㉢晤攳搵㘳㝡摤㍡敤挲搱ㄷ㝥㌰改昰搹㙢㤶晥㈴㜸㡢㉢㉢扤ㄲ〷㠵㜳ㄱ愶㜴㥣㤲戹扢㠰㔰㤵㍤㠶搰捦戸扥㡣收晦っ愲㕤〵㔲㔶㍤〶愷捡搵㤴㕤〳㈲㐴摡慥㜲搰㈵て敦昹搸晤搵攳慦摦昴愷㤳㉡ㄲ㈳㡥ㄴ扢㐳㉤慢㕣㡥㠳攲㝥㈶㈲敥慢㑢戰㉡㄰戳挶㉤慦㉦㔱㝤〵㉢㔸〹愲㕤〷㠲㝥愲搲敢㈹㕢〵㈲挴㉣扢搲改扦晤晥攷㤳㌶㡥㥦㜰挷て㘵㉤换㐷敥昶愹攰つ扣慣昴㐶ㅣㄴ㥦㥦㐱㜷㥤〱摥慦㑢摦攲㌶㈸㤱搴㙦愲晤㥢㐱戴㕢㐰捡慡㠷愳捥㕢㈹扢つ㐴㠸㘹㜶㥤㈷扥㜲挹㕦戵挳㙢挷㕣㌳㝡昵ㅥ换㡥ㄸ㍡㔲㜰扤㈰敢晣㉢づ㡡㍢ㅡつ戹敦戰㄰搰愸㌵㠸㜰慡愲搲扦戱㠲搵㈰摡敤㈰戸扡㑣挳搵攵づち晦〷㐴㠸〹㜶慤㐶昲攱敦㌶㤶㍣㜹昴㙤戱㡢扦摦戸㙤㔹㉦搱ㅢ㙡㔹敢㕤㌸㈸ㅣ戸挱慡㔸搰ㄵ搰㜰ㄵ敥㈰㌸㠸愲㔵搱㤰㝥㌷慤摦〳愲摤ぢ㠲扢ㄴ昴昳㍥捡搶㠰〸㌱摡慥昱搰挱晢搵扥㔴㜷㐸敤㡡昷挶挴扥㜸攸晣戸搸ぢ㙡㔹攳晤㌸㈸ㅣ㐳㠱㉡户㙢ㄱ捥㤰㌵㈷㠴㜰㤴搰晦㐱昳て㠰㘸て搲㐸昵愸㠴扥㤶愲㠷㐰㠴ㄸ㘶搷㜸㐷户慤㙢摦扣戲搷㤸愵昳㍥㍥㙢搵ㄵ改㌲戱㌷挱昸搵ㅥ〱㈹㡥㘶㈸改慥ㄳ攱戴ㅣ㑢ㄷ㠷昴㜵㈸愲慦㘷攱つ㈰ㄸ戶㌸㔳ㅥ愵散㌱㄰㈱㤲㜶㥤㌳攳攷昶㕡搸㉦㌲昲て㈳㍥㥦㍡慦改搰㈵㘲ㅦ愸㘵㥤㑦攰挰㈳㥡㜱昷挵っ昷㝦〱㔵㘹㈲ㄶ搶㥦㘴〵㑦㠱㘸㑦㠳㈰㥡ㄳㄱ捤㘷㈸晣㈷㠸㄰㈱扢搶敥㠹㈵㜷㕥晥㔲挳㔱㙢㔳ぢ㍥㌸攷ㅣ㙤㜶昷攷愰㍥挶扥㘳ㅦ搱㙡㉣挲ㅡ㈸户扣㠲て昹㙦挷敢㑡㉣㉢戳搱㙣㍣ㅢっ㘶愲〱㈳㙣㤴昷㠳搹㕦扡㠰攱㤴摦㍤㝢㙣㐳㜳愶㘵㤱㕣搱散㕢㘷戴㤹戹〵捥㈰㕢㔷搷戲愰㌹搳戶㡦户㜲㑡扢搱㙥敥㕤愸换ㄹ㈹㉡㌶〵敢㍤戳㑤搶搷愷戰搸㜴愳㜱㠱㔹扢戸挱㔲敦㔷愰挶㙡慦㈵搵戱㜶㔴慢㜹㤲愳㉤㙡㔱㉤戶㈳ㄶ㑡摢㐵扤戴㔴㔶扢晡づ㥦搷搲㘶㌶换收つ㙡㥡搴㤰㍥搱㙣㥤㘲㜲㌳挳捣挸慥敥㑥㤵扤攴ㅣ㌴戱ㄹㅤ挵㈲㌲搳摦㉤捤㡥㕣摣㙥㌶㘷捣っ摡㍢摦㙣㙤㍦㜹慡㤱㙡㌴昷挸㠳㔸㜵㐲戱㔷㥥㜸㔴㑢㝡㐱摢昰㤶收昶搶㤶挶㝣㑤㙤㘶愱㠱㘵㙥㘶㝣㑢挶挴㉡戵㡣㥦ㄲ㔱搲愵㡢㄰㈵㠷㝡㉤ㄵ㘹户慤㑡〶挲ㄵ攲晤㄰昳摥昹挳慥㙡㌲㝡㠷㕥㌴㥡ㅣ㤳愵〳㜶㘰㑣摡愵㤹㐳㍡〶扡晡挴㥤ㅦ愲て敥ㄸ㉤摢攸㐴敥晦㕦㜰㘹㘹㉦扢昷㈳ㄷ㘲㉢攰㈸愳㌹搳㘸戶㜶扡㙦㈵搸㈲晤㜹㤰昲挳㜱㌶㜷攸扤㌲㈰挴㘲㜱㜲昹愲㠶㑣晢㍣㙤㥥搹㌰㜷ㅥ敦攰戰户㔵㔱㐱搷ㄶ㝤昴ㄷ㈰搲㌷㤲扣〸攲昳㤵㘸㉦ㄱ愴昹昴㤷㉤扥扣㍦晥摦昹㑤㠶㔲㤴搲攵愶〶㜶愰摡捡㥢㐶戵戴戶㜵改攲搵换愳㡣戶㜹敤ㅣ㥥㥤㉢㘹敦ㄵ㤲㔷㐱捡〷㠰散㜰て愳ㄲ愰㌲㙥搵散搲㌴挲捣ㅡ搸㈰㤳㘷户㌰捡㥢慣㍤㤷ㄱ㘶㕢㕡攷收捣ㄸ㥣㉢㡢㌵ㅣ攱攴敦摥挴搱㙦㉥㙥ㅦ㘱戴ㅢ㕤㥢戰捤㠳㈸改〰つ㤲愵慣㈳㤶摣㐵捡㔴㘹㥦捤挱㠲㕦ㅥ扡慣㜴㤳〲换ㄲ㑥ㅣ㥣㉦㈵㕤㙣摡㜹㈷搰昶㍥攸㠴㔶㌸搰昳户㙢戰㡢㤴ㄹ㙤㌶㑦㍤㜹扥搹㐶㜸㠵搶愹㉢ぢ㑦㉦ㅡ㥢㤸㑥㑤㙢㙦㘸㙣慢㐲㑢㐷户戶㉣㤸晦扦㘹㠷戶昴搷㐰搴愷晣㐰㡣攲㕦摥㈷戸慢愴敢㐲挶愶扥扥愴㠲搶㈸搱て㈰攱㘸㠵戱敤昸㑦㝥昴㌷昱㥦慦㌳㕤昹㐰㈰㜶㘶㙢慢ㅣ昸敥㑤昰搰搴㔶㔳㙥搶㔵㐸〶摥摥愵改搸㤶搶ㄳ㔳㉤㉤㈷㜲㍣昵㤰㕣摢㍣搳㙣攷〶㔸㌷㝢挳㑦㙥散〹搱愵㑢摥㥥㤵㙢愷㙣㝦搸搷摥〱搹㙦㙡㑢愶愵慤㉦㝥㙡㕢㑦㕡搰戰㄰〷ㄹ戳敦搴㔶㈳㘵㌴捥㙢搱㌶〳搲〵㕢㜳摡ㄶㅣㅣ挱㉢㔳㘳㐳戳㠹㤱㘸㌶捤㌷㥢攷戵搴㑦て㔷〵敡て慢㙤㌶ㅡㅢ摡捣㝡㙣攷㘱捦㉤㙤戴搴㡦攷㜸慥ㅦ㙥戴㌶戶㔴㉤㙥㙣㕢㉣昶㠵挳戸ㄱ昵昹昳㝦昹晡改つ搵愳㤷敥昳搰㡦㕢〷散扥㑡散㘳㉢㡡昶挵づ㐶㤵晤昰慢扦て㈲昶〲㡣ㄳㄱ㡥昳㍦晡㠷攰昵晦㤰㝣〴㠲改㐴〶〸戳挹㈷ㄶ㉢づ挱晦㥣㔱昴㑦㐹戶㠲㠸㐱㈰㍣㥦昵捦㐰搴㐷昸㘱㥦挳㐴㠶晡㔰㠸㡢㐳晤ㄵ愴㍥扤ㄳ㥤ㄸっ〴挳慤搳扤㍡ㅤ愸搳㜹㐲㠳㘱㑦〷㤴摢㡡愲㉤扡挳㔱㑣㍡攰㈷㤶敦〲㤸户〳戶戱づ㍡㐶攷㈰㜵㌹愰搴㘲㐵〰㍡改㠰㉥㄰攸㝣㘶㈱㐲㄰㐹〷㤴㠳㔳ㅦ昱挳㌶㤷〳㠲㄰ㄷ㍢㐰愷㑤扤ㄳ㥤〸愳㥣㤷〳㍥㠷㜱㑦〷㝣㘶㉢㡡昶ぢ㘳戰搴㡦慤攸挹㈶㝦ち㤸户〳㜶㠳㕡摦㥤㘴て㄰㤷〳㝡㕢慣㠸挳㠸㜴挰㕥〴敤つ㈲㤲㄰㐹〷散〳㑥㝤挴扢㙥〷㈴㈰㉥㜶挰晥戴愹㜷愲ㄳ㐳㔰捥换〱慦㜷攴㠰搷㙣㐵搱挶㘵㌵㉣昵㘳㉢づ㘶㤳㕦改搰〱㠷㐲慤て㈲ㄹっ攲㜲㐰㤵挵㡡愱㌰㈲ㅤ㜰㌸㐱〱㄰㌱っ㈲改㠰㈰㌸昵ㄱ捦扡ㅤ㔰〳㜱戱〳愲戴愹㜷愲ㄳ戵㈸攷攵㠰つㅤ㌹㘰扤慤㈸摡㐸ㅤ〱㑢晤搸㡡愱愸㔴㍣搲愱〳㠶㐱慤搷㤲搴㠱戸ㅣ㌰挲㘲挵㐸ㄸ㤱づㄸ㐹搰㈸㄰挱つ㔵改㠰搱攰搴㐷慣㜱㍢㘰ㄴ挴挵づ㌸㥡㌶昵㑥㜴攲㈸㤴昳㜲挰敡㡥ㅣ昰㌷㕢㔱戴愳㝢㌴㉣昵㘳㉢愶戲挹㝦改搰〱搳愱搶㡦㈵㤹〱攲㜲挰㑣㡢ㄵ攳㘰㐴㍡攰㌷〴捤〲ㄱㄳ㈰㤲づ㌸ㅥ㥣晡㠸敢摤づㄸて㜱戱〳っ摡搴㍢搱㠹㠹㈸攷攵㠰㘵ㅤ㌹攰㑡㕢㔱戴扢㍣ㄹ㤶晡戱ㄵ㈷戰挹㔷㜴攸㠰㐶愸昵㈶㤲㘶㄰㤷〳收㕢慣㤸〲㈳搲〱㈷ㄱ搴ち㈲愶㐱㈴ㅤ搰〶㑥㝤挴㐵㙥〷㑣㠵戸搸〱㡢㘸㔳敦㐴㈷愶愳㥣㤷〳㤶㜶攴㠰㌳㙤㐵搱㔶昷㜱戰搴㡦慤㔸挲㈶㥦搱愱〳㤶㐲慤㥦㐵㜲㌶㠸换〱攷㕡慣㤸〹㈳搲〱攷ㄱ㜴㍥㠸㤸〵㤱㜴挰敦挰愹㡦㔸攸㜶挰㙦㈰㉥㜶挰敦㘹㔳敦㐴㈷㡥㐷㌹㉦〷㌴㜶攴㠰ㄳ㙤㐵搱戶晢ㅣ㔸敡挷㔶晣㠹㑤㙥攸搰〱换愰搶晦㑣㜲ㄵ㠸换〱搷㔸慣㌰㘰㐴㍡攰㕡㠲㤶㠳㠸㌴㐴搲〱㉢挰愹㡦㤸攳㜶㐰ち攲㘲〷慣〲摥愷㜷愲ㄳㄹ㤴昳㜲挰昴㡥ㅣ㌰捤㔶ㄴ㍤〱攰㉥㝥㍦戶攲慦㙣昲㤴づㅤ戰ㅡ㙡晤㜶㤲㍢㐰㕣づ戸搳㘲挵㍣ㄸ㤱づ戸㡢愰扢㐱挴〹㄰㐹〷摣〳㑥㝤挴㔸户〳ㅡ㈰㉥㜶挰摦㘹㔳敦㐴㈷㑥㐴㌹㉦〷っ敢挸〱㌵戶愲攸㘹㐴㌳㉣昵㘳㉢搶戱挹搵ㅤ㍡㘰〳搴晡愳㈴㡦㠱戸ㅣ昰㠴挵㡡ㄶㄸ㤱づ㜸㤲愰愷㐰挴㐹㄰㐹〷㍣つ㑥㝤㐴挴敤㠰昹㄰ㄷ㍢攰㌹摡搴㍢搱㠹㔶㤴昳㜲挰愱ㅤ㌹攰㄰㕢㔱昴㙣㘴〱㉣昵㘳㉢㕥㘵㤳て敡搰〱慦㐳慤晦㥢攴つ㄰㤷〳摥戲㔸戱㄰㐶愴〳摥㈶㘸ㄳ㠸㔸っ㤱㜴挰㍢攰搴㐷昴㜱㍢㘰ㄱ挴挵づ㜸㡦㌶昵㑥㜴攲㘴㤴昳㜲挰㙥ㅤ㌹愰㤷慤㈸㝡㑥㜳㉡㉣昵㘳㉢戶戲挹扢㜶攸㠰捦愱搶扦㈰昹ㄲ挴攵㠰晦㕡慣㌸つ㐶愴〳扥㈶攸ㅢ㄰㜱〶㐴搲〱摦㠲㔳ㅦ㔱攱㜶挰改㄰ㄷ㍢攰㐷摡搴㍢搱㠹㈵㈸攷攵㠰㙤㍦㜷㜰㉢晣戳慤㈸㝡㙣㜴ㄶ㉣昵㘳㉢捡㑡搱攴ㅦ〱昳扥ㄵ搶愰搶扢㤲㔴㠰戸ㅣ攰戳㔸㜱㌶㡣昴愷愱㙥〴㜵〷ㄱ攷㠲㤵づ搸〵㥣晡㠸㉦㔱㠷戳ㄸ㍡〷攲㘲〷散ち扣㑦敦㐴㈷昸㔴捡换〱ㅦ㜶攴㠰て㙣㐵搱〳慣ぢ㘰㐹㍡㘰㙦㌶昹扤づㅤ戰㉦搴晡㝥㈴㝤搸扡摣㙡戰慦挵㡡ぢ㘱愸㍦扢搳㡦愰晥㈰攲昷㘰愵〳づ〰愷㍥攲つ户〳㉥㠲戸搸〱〷〱敦搳㍢搱㠹㡢㔱捥换〱㉦㜴攴㠰㝦搹㡡愲攷㘹㝦㠰㈵改㠰〰㥢晣㕣㠷づ〸㐱慤㠷㐹㈲㙣㕤捥〱㌱㡢ㄵ㤷挱㔰㝦㜶㈷㑥㔰〲㐴晣ㄱ慣㜴㐰ㄲ㥣晡㠸挷摣づ戸ㅣ攲㘲〷㔴〳敦搳㍢搱㠹㉢㔰捥换〱て㜴攴㠰㝦搸㡡愲㘷㝢换㘰㐹㍡㘰ㄴ㥢晣昷づㅤ㜰ㄴ搴晡ㄸ㤲戱㙣㕤捥〱攳㉣㔶晣ㄹ㠶晡戳㍢攳〹㥡〰㈲慥〶㉢ㅤ㌰ㄱ㥣晡㠸㍢摣づ戸ち攲㘲〷㑣〱摥愷㜷愲ㄳ搷愰㥣㤷〳㙥敡挸〱㌷摡㡡愲㈷㡤㉢㘰㐹㍡㘰ㄶ㥢扣慡㐳〷捣㠶㕡慦㈷㤹挳搶攵ㅣ㤰戲㔸戱ㄲ㠶晡攳㔷㑦ㄳ㤴〱ㄱ搷㠳㤵づ㌰挱愹㡦戸捡敤㠰敢㈰㉥㜶㐰〳昰㍥扤ㄳ㥤㔸㠵㜲㕥づ戸戴㈳〷㕣㘲㉢㡡㥥㝡摥〴㑢搲〱慤㙣昲敦㍢㜴㐰㍢搴晡〲㤲㠵㙣㕤捥〱㡢㉤㔶昰改㘷㝦㜶攷㘴㠲㑥〱ㄱ户㠲㤵づ昸㉤㌸昵ㄱ㘷扢ㅤ㜰ぢ挴挵づ㌸〳㜸㥦摥㠹㑥摣㠶㜲㕥づ㌸愵㈳〷㥣㙣㉢㡡ㅥ挱晥つ㤶愴〳捥㘷㤳ㄷ㜵攸㠰ぢ愰搶㉦㈴戹㠸慤换㌹攰㘲㡢ㄵ慢㘱愸㍦扢㜳〹㐱㤷㠲㠸㍢挰㑡〷晣〱㥣晡㠸㘶户〳㙥㠷戸搸〱㔷〰敦搳㍢搱㠹晦㐱㌹㉦〷㘴㍡㜲㐰摡㔶ㄴ㍤つ扥ㅢ㤶愴〳㤶戳挹㐶㠷づ㔸〹戵㝥ㅤ挹昵㙣㕤捥〱㌷㔸慣戸〷㠶晡戳㍢㌷ㄲ㜴ㄳ㠸戸て慣㜴挰捤攰搴㐷捣㜰㍢攰㕥㠸㡢ㅤ昰ㄷ攰㝤㝡㈷㍡戱〶攵扣ㅣ㌰愱㈳〷㡣户ㄵ㐵て愷晦〱㑢搲〱㜷戳挹㐷㜷攸㠰㝢愱搶敦㈳㔹挳搶攵ㅣ㜰扦挵㡡〷㘰愸㍦扢昳て㠲ㅥ〰ㄱ㙢挱㑡〷㍣〸㑥㝤㐴㥤摢〱て㐲㕣散㠰㐷㠰昷改㥤攸挴㐳㈸攷攵㠰㐴㐷づ㠸摢㡡愲㘷攵敢㘰㐹㍡攰㈹㌶㌹摡愱〳㥥㠱㕡晦㈷挹戳㈰㉥〷㍣㙦戱㘲㍤っ昵㘷㜷晥㐵搰ぢ㈰攲㔱戰搲〱ㅢ挱愹㡦ㄸ散㜶挰〶㠸㡢ㅤ昰ち昰㍥扤ㄳ㥤㜸っ攵扣ㅣ搰扦㈳〷昴戳ㄵ㐵て敥㥦㠴㈵改㠰㑤㙣昲晥ㅤ㍡㘰㌳搴晡ㄶ㤲㜷搹扡摣〸㜸摦㘲挵㔳㌰搴㥦摤昹㠰愰て㐱挴㌳㘰愵〳晥〳㑥㝤挴ㅥ㙥〷㍣つ㜱戱〳㍥〵摥愷㜷愲ㄳ晦㐴㌹㉦〷㜴敦挸〱摤㙣㐵㘱づ㐱昹昳戰戴ㄳ捦㝥扢戱挱搹改つ收㈲㍥慣敡㤱㐵ち昴昰〵㙤敤㉤昲挹摡㉥搹ㄱ㉤ㄳ㕡摡㐷㌴戴捤㙦㌴㑥敥㤵戵て㡥㥤㘷㌶攳戹㜷㉢ㅥ㝦ㄷ挸㕡收捦㌷㌳㝡㜶㑡换㠲搶戴㌹㘶挴晦㠵攷攲攸ㅦ㐲㈷ㅦ㠹㤷ち㝣㝥摤愳摥ㄲ㤴挴㈸挱愷愴晣〵ㄸ㉣㝣㘲㈷ㄳ戱㕤㑦搷攵愱ㅦ挰捡㥣㐷愷㌶戴㌷㥡摤戲昲挹戶㍣慥挸挲㡢㐸㈶挸㜴捤㑥㥤㠷㈷㔹㈳㜶挹㡥㙥㙤挸昰ㄹㄲ㠳戱㥢〵ㅤ㘷捥㐵攲挰愴㤶戶〶收扣敦㤲挵搳愷收戶昹㝣〶㥡㍥戹㘷ㅥ㈷ㅦ㤶㤶㘷敢ㅡ㥡摢㔰㡤㡣㈲㡦㉢戳㔳收戵㉣挲㥦㕦㉣㘸㙡ㅥ㙤捣㙦晢㍦ㄱㄵ挱戰挸㡦っ㡤㈸ㄵ愵愵愲愲戴攲搷挶㐷晢〶攷搸㕥ㄸ愰敤慤つ愹〵つ敢㙦㕥扦慡〵て敡㔴㥥扢慣㈹〴㕡㐶㈲㈳㔹㔲扥ㄱ㐷㠵捦㍣㕤㠱㉣㐸㔸㘰㡢昳晥戸挰昳搹戹昳㤷㉤晢〱慥㝦㡢㐶㜵晦づ㘴散攸㘹㘳㜲愹㍣晦㑦㝦㈶㔲晥㈲㉣晦攲捣㠹摤〱敥㘱つ㈴㘶㔳㜰㕣攱晣挴㜸㈰㔷㌸㌸㝤㔹㠹攱㌸敤㤱㍢ㅣ㠵㠷㤵摤戳攳㡣㤴搹㠸㥣㠱㈶愳扤㠷挵㌰㜹愳挹㘸㙣戳㜵挳㕢㥡㥡っづ㍣晥㌱挴㤴戴搱㘸㔶㘴㙢ㄷ戴户攰㉦っ昴㉣㠸ㅣ㥤戶挸㔸っ㤱戱搸㝡扡㥦㥤捣㕣㈲㜹㑣㕢㉤㜳㡤搶㠶昶㜹㑤つ改ち㌲㝣慡晡㝦㘲挴㘲ㄶ㈹㠳㌳搵㐷捤㈸㠵改〲搶㐳㝢㠴扢ちㄹ㌶㜴ㅤ挳㡦㜱㕤㉡㌴晣ㄳ扦㌲搵〴昳㡦扣慣攸㍦挰㕡㌹㝥攵㠴㈴摢昲戹㝣㈰㡢挳捦捦挰㄰㤵㔳㤴㜸㤹〰晣敡㍦〲捡〳晥㤶扤〲搲㘹ㅥ㐲㔷〰㝣攳㕡㡣捣㈸㈳㡤㍦㙣敡㙡晦㔹㔳〵㐲换〹愷搵捦捣㤰攱㐸㌶㐲ㄲ搳挲㠶㡣搹㕡㐱挱ㄴ晣搹㔶ㄹ㜳㑡㌴㉢㠶㜸㈶摥愵愴扣扣㕢㠵㔷㕤㘳㤴慤〱昶昳㜶昷㥦㠵㡤㈹戲晦挹㌱㠹㥡㜲戶捡挷戶改㍦愱㍢晡捦散搳慢㘰搹㥦〲挰㌶〲戶㠳㤴扦〶㘵㘱㙣昲㤳㌴㤰捡愱〳㔴㈶晦㈰㠸改㈳ㄵ㐸戵㤰㜹㈷攵戲㈳摤㕣昹㈲㥡㤵㉡㔲㠱㌲㌸㙡㙡搳愶㘰㤴㥢ㄹ㥦㌵换㌲㉦〵搷㠷㤲搲搲㌲㠴㕡㉢捣戵㉢慡㤶㈶愶㤸㌲㤱㐴昴㐱ㄳ㌴收ㅡ㔶昲㘴㠱晤晡〹戵㝤搷摤搷㌷㕣㜴ㅢ攱昳改愵挰㤵昸挴㥢愰慡昳㉣敦昳敤ち慡挳敤搸〱〳ㄱ敦㠳攵㡤㠰敢戲㈵㍥〴换㑢㔷㠹挶扦戵摡戹愹㔲晣〷攵㌸㕤敡ㅡ捤㝦㠴㈳捥㐲捥愸慣㠰㜴挷愳昲ㄳ㤶挰慦捥㍦攰㔳愳㔲㝣ち㠹敡㡣㉢搴㍥㘰昴㙥〴㙥昵〶㜴㈷㘰ㄷ〲㍥〳㠰攱搶㝡㠰敢慥摣㈸戳㠵㕦㠲ㄸ㤹〱摢昱㥦晣挰㠷㝥㠰攰挳慦㐰㔵戵㥣㈴敤ㄱ戶㉢慤昶愴搵㥦㈰㉣昴攱㌶挸㉣ㅦ昶〲㘴㈷㝤挸㐶㐸ㅦ敥㐶昳㜴㐰㥥て昷㠰㜴挷㍥㉣㐵㌱改挳㍤愵ㄱ㡢ㄱ捣㕣㔰㥤㜱昹戰㌷㌰晡㕥〴㌲慢挱〳戰㌷〱晢㄰挰㐴〷改挳㝤挱攵㝣㌸〲昹戲ㅥ㍥散〳㄰㝣挸㙣〷㘵搵㌵づ昷愷搵扥戴捡捣㠴㐲ㅦ㌲ㅤ挱昲㘱㍦㐰㜶搲㠷㑣㘳㤰㍥散㑦昳捣㘷挸昳攱〰㐸㜷散㐳收㍤攰〷㝦扤㐶㈳㌸㤰扦㑣㝥㔰㥤㜱昹昰㐰㘰昴㠳〸㘴㘲㠴〷攰㘰〲づ㈱㠰戹ㄲ搲㠷㠷㠲㜳㑥攷敡攱昸ぢ愵昰㄰㉦㌷づ〶づ㙥摣摦㘵㤸昷㡣昶㔰㍣㡣㠶慢㘸㤸昹つ㠵㙥㘴㔲㠳攵挶挳〱搹㐹㌷㌲ㄹ㐲扡㌱㐰昳捣㡡挸㜳㘳〸搲ㅤ扢㤱搹ㄳ昸挱㜶㉡㡤㈸㌷㌲㠵挲挳㑢ㄱ㘰昴㈸㠱㑣慦昰〰挴〸㠸ㄳ挰㡣ぢ改挶〴戸摣㔰㍣捡㝢㈸づ〱〸㍥㘴摡㠵戲敡ㅡ㡡㐷搰敡㤱戴捡ㄴ㠹㐲ㅦづ㠳捣昲㘱㌵㈰㍢改挳㕡ㄴ㤶㍥ㅣ㑡昳㜵攰昲㝣㌸っ搲ㅤ晢㤰〹ㄸ昸㐱㜶〶㡤㈸ㅦ㌲ぢ㐳㜵挶㌵ㄴ敢㠰搱㠷ㄳ挸っつて挰〸〲㐶ㄲ挰愴つ改挳㔱攰㝥挹㔰㍣ち㌸戸㤱挹ㅢ捡㜰㈵㈵搶㜵㜷っつ㡦愵㘱㈶㕡㌸㙥搴㡥㠶愸㘷摤晡敢摡ㅡ搲㉤慥㉣㜹敢㈶㠴㐹ㄷ㤶㜷挷〱戶㤳摥㘵戲㠶昴敥㜸搶捡慣㡤㍣敦㑥㠴㜴挷摥㘵㜶〷㝥㑡昴㐹㌴愲扣换ㄴて搵㐷㤷㜷㡦〱㐶㥦㑣㈰搳㍦㍣〰㔳〸㤸㑡〰㌳㐲愴㜷愷㠱昳㍢ㄷ㥣〱挳〷㠴㠷挴㍣捦昴㘳〱㠴㝢つ㤷㘵搷㐵㘷〶㉤ㅦ㐷换㑣攳㜰摣㑢㌷晡㑡〴㜳㌷㉣㍦捥〴㘴㈷晤挸㥣て改挷摦搰㍣㤳㍦昲晣㜸㍣愴㍢昶㈳㤳㐴昰㔳愲捦愶ㄱ攵㐷㘶㡡㜸戸愹ㅥㄸ㝤づ㠱捣㈲昱〰ㄸ〴愴〸㘰㘲㠹昴㘳ㅡ㕣敥㑣攷㥦攱㜹㕣㜴㑣㠰攰㐳㘶㤷㈸慢㉥ㅦ㘶㘹㜵㉥慤㉥〱愰搰㠷㑢㈱戳㝣㌸て㤰㥤昴㈱搳㐶愴てㅢ㘸㥥昹㈳㜹㍥㍣ㄱ搲ㅤ晢㤰㜹㈶昸㈹搱ㅢ㘹㐴昹㤰挹㈶慡㌳慥戱搸〴㡣摥㑣㈰ㄳ㔱㍣〰㉤〴捣㈷㠰戹㈹搲㠷㈷㠱㜳捥㜴敢ㅥ㌲攴攵挶㌶攰攰㐶收愸㈸挳慥〹㤳㙦㘴搰ㄷ搰㌰昳㐹ち摤挸㈴ㄲ换㡤ぢ〱搹㐹㌷㌲昹㐴扡㜱ㄱ捤㌳ぢ㈵捦㡤㈷㐳扡㘳㌷㌲㕢〵㍦㜸㉣㐱㈳捡㡤㑣㔹㔱㥤㜱戹昱户挰攸愷ㄲ挸㜴ㄶて挰㘹〴㥣㑥挰ち〰愴ㅢ捦〰㤷ㅢ㡡㔳扤㠷攲㤹〰挱㠷㑣㜳㔱㔶昷愴挴㥡㉤㤷搲敡㔹戴捡㤴㤴㐲ㅦ㌲て挵昲攱搹㠰散愴て㤹扦㈲㝤㜸づ捤㌳㤱㈵捦㠷攷㐱扡㘳ㅦ㌲攱〵㍦挸㜲愲ㄱ攵㐳㘶扤愸捥戸㝣昸㍢㘰昴ぢ〸㘴㐶㡣〷攰㐲〲㉥㈲㠰㐹㌲搲㠷扦〷户㡢㌳㉤搶㡥昷㜶攲㈵㐰挱㠹㑣㤵㔱㘶㕤攷昳愵㌴晢〷㥡㘵㕡㑢愱ㄳ㤹换㘲㌹昱㌲㐰㜶搲㠹捣㠱㤱㑥扣㥣收㤹っ㤳攷挴㉢㈰摤戱ㄳ㤹㌴㠳ㅦ攴㕤搱㠸㜲㈲㌳㘷㔴㘷㕣㑥扣ㄲㄸ㝤ㄹ㠱捣慡昱〰晣㤹㠰慢〸㘰愲㡤㜴攲搵攰扡㈹㈷搶ㅥㄷ昷㍡㤷慦〵〶㉥㘴戲㡤㌲敡㜲攱㜲ㅡ㕤㐱愳㑣㡣㈹㜴㈱戳㘱㉣ㄷ慥〴㘴㈷㕤挸㉣ㅡ改挲敢㘸㥥改㌴㜹㉥㕣〵改㡥㕤挸戴ㅢ晣㤴攸㌷搰㠸㜲攱摢㌸㔲㥤㜱戹昰㐶㘰昴㥢〸摣攴つ戸㤹㠰㕢〸㜸〷〰改挲㕢挱攵捥攵搱摥㌷㤰㝦〱〸㍥㘴扥㡥慡搶㌵ㅦ晥㤵㔶晦㐶慢捣慤㈹昴㈱ㄳ㙡㉣ㅦ慥〶㘴㈷㝤挸㐴ㅣ改挳摢㘹㥥ㄹ㌹㜹㍥晣ㅦ㐸㜷散㐳㘶敥攰愷㐴扦㤳㐶㤴て㤹扥愳㍡攳昲攱㕤挰攸㜷ㄳ挸搴ㅥて挰㍤〴摣㑢〰戳㝤愴て敦〳㤷昳㈱摦㘵攱㜱㘹晥㍢㐰昰㈱㔳㝥㤴搵晤㈹戱昶㈵敥愷搵㝦搰㙡ㄹ㜶㘶ち㝤挸㥣ㅣ换㠷て〰戲㤳㍥㘴㉥㡦昴攱㠳㌴捦愴㥥㍣ㅦ㍥〴改㡥㝤挸攴ㅦ戴扣㐴㝦㤸㐶㤴て㤹〱愴㍡攳昲攱㈳挰攸敢〸㘴㜶㤰〷㘰㍤〱ㅢ〸㘰挲㤰昴攱愳攰㜲㍥㥣散㍤ㅤ㍥づ㄰㝣挸慣㈱㘵㜵て改㐳戹昳昵〴慤㍥㐹慢捣昰㈹昴㈱搳㝡㉣ㅦ㍥〵挸㑥晡㤰改㐰搲㠷㑦搳㍣昳㠲昲㝣昸㑦㐸㜷散㐳收て㐹ㅦ㍥㑢㈳捡㠷晤㈰㔵㥤㜱昹昰㌹㘰昴攷〹㘴㠲㤱〷攰㕦〴扣㐰〰㜳㡥愴て㌷㠲换昹㜰慣昷㌸㝣〹㈰昸㤰㠹㐷捡慡敢㕣㝥㤹㔶㕦愱㔵㈶〹ㄵ晡㤰㤹㐱㤶て㕦〵㘴㈷㝤挸㡣㈲改挳搷㘸㥥愹㐵㜹㍥晣㌷愴㍢昶㈱㔳㤰愴て摦愰ㄱ攵㐳收㈱愹捥戸㝣昸㈶㌰晡㕢〴㈶扣〱㙦ㄳ戰㠹〰愶㉤㐹ㅦ扥〳㉥攷㐳晥㉤戴挷戹扣〵㈰昸㤰戹㑢慡㕡㤷て摦愵搵昷㘸㤵㜹㐶㠵㍥㘴㜲㤱攵挳昷〱搹㐹ㅦ㌲㈹㐹晡昰〳㥡㘷㜶㔲㥥て晦〳改㡥㝤挸㉣㈶改挳㡦㘸㐴昹㤰愹㑣慡㌳㉥ㅦ㝥っ㡣晥〹㠱㑣㜳昲〰㝣㑡挰㔶〲㤸昹㈴㝤昸ㄹ戸㥣て㐷㝡㥦换㕦〰〴ㅦ㌲晤㐹㔹㜵㕤㤷扦愴搵慦㘸㤵愹㑡㠵㍥㘴㝥㤲攵挳晦〲戲㤳㍥㘴㕥㤳昴攱搷㌴㍦〷㕣㥥て扦㠵㜴挷㍥㘴㈲㤴昴攱㜷㌴愲㝣挸㙣㈸搵ㄹ㤷て扦〷㐶晦㠱挰㡣㌷攰㐷〲㝥㈲挰〴㐰晡昰㘷㜰㌹ㅦㅥ攳敤挳敤〰挱㠷捣愰㔲搵扡㝣㔸㠲㘷㌱㍡ㅦ挸〸㘶㍢ㄵ晡㤰㈹㑥㤶て戱㈳扦戳㍥㘴㙡㤴昴㘱ㄷ㥡㘷㡥㔴㥥て换㈱摤戱てㄷ愳㤸昴愱㐶㈳捡㠷㑣愸㔲㥤㜱昹戰㉢㌰㝡〵㠱㑣戶昲〰昰㘵㜷扡㡦〰收㕦㐹ㅦ㜶〳攷㙣㍤昴戵搶㝢㥥攷昳㉥〰挲㡦㑣挴㔲㤶㕤攷㜳て㕡慥愴㘵㈶㑤㌹㝥搴㡦㠶昷慤敤〷㘶㑢㔹扥摣ㄵ戰㥤ㅣ㡦捣戲㤲扥散挹㉡㤸㙥㤵攷换摤㈰摤戱㉦㤹㤶㈵㝤戹㍢㡤㈸㕦㌲㌷㑢㜵挸攵换㍤㠰搱昷㈴㤰㜹㕢ㅥ㠰摥〴散㐵〰㔳戹愴㉦昷〶攷昸戲㕡㙥攳挴㍤户㜱昶〵㄰扥㘴㑥㤷戲散ㅡ㤳晢搱㜲ㅦ㕡㘶晥㤵攳㑢㝢ㅢ㘷㈵㘴㤶ㅦ昷〷㘴㈷晤㜸ㅤち㑢㍦昶愵㜹㘶㙤攵昹戱㍦愴㍢昶㈳戳扢愴ㅦて愰ㄱ攵挷ㅢ㈱㔵㥤㜱昹㜱〰㌰晡㐰〲㤹晥攵〱㌸㤰㠰㠳〸㘰㐶㤸昴攳挱攰㜲攷㌵㕦攱攴㜱㝤㌹ㄴ㈰昸㤰㘹㘱捡慡换㠷㠳㘸㜵㌰慤㌲㠵慢搰㠷捣摢戲㝣㜸ㄸ㈰㍢改㐳收㝢㐹ㅦ㔶搱晣ㅡ㜰㜹㍥っ㐰扡㘳ㅦ㌲㐱㑣晡㌰㐸㈳捡㠷捣ㄲ㔳㥤㜱昹㌰〴㡣ㅥ㈶㤰ㄹ㘴ㅥ㠰〸〱㔱〲㤸㔴㈶㝤ㄸ〳㤷㕢昶捤昴㕣昶㈵㠰㠱ぢㅦ㜱ㄹ㜵㥤搲㐹ㅡㅤ㐲愳㑣〲㉢㜴㈱㌳扦㉣ㄷㅥ〱挸㑥扡㤰ㄹ㘳搲㠵㐷搲㍣㔳挷昲㕣㌸ㄴ搲ㅤ扢㤰㈹㘶搲㠵㌵㌴愲㕣挸㍣㌳ててつ〳㐶慦㈵㤰㌹㘸ㅥ㠰㍡〲㠶ㄳ挰戴㌴改挲ㄱ攰㜲挳㜰愴昷㙤捥㈸㠰攰㐳收愶㈹慢㉥ㅦ㡥愶搵愳㘸㜵ㄳ〰㡥て㕤搳㈲ㄳ挸㉣㍦㡥〵㙣㈷晤挸挴㌳改挷愳㔹〵㌳搰昲晣㌸ㅥ搲ㅤ晢㤱㤹㙡搲㡦ㄳ㘸㐴昹㤱改㙡慡㐳慥愱㌸ㄱㄸ㝤ㄲ㠱㑣㘵昳〰ㅣ㐳挰㘴〲㤸摤㈶晤㌸〵㕣挱戴ㄸ昵㥣ㄶ愷〱〸㕦㌲捤㑤㔹㜶㥤搲搳㘹昹㔸㕡㘶㍡㡣㙣昱っ㜲㈸挳㑢㝣㌹㔳ㅡち㥦搴ㄷ㘵㔱挸ㅡ戲捣愷㤸搲㝥㜲㈳㜲㔸㜸挸㈷昷搶ㄱ㜳㄰㝣㔲㠶㝣㠲㤶㔶㍣敥㉣㉢㝣㈷㠷㔳昶㌹㔴摡㙤户㠲昷㥤挸㘲搴㌰㕤愳晣收ㅦ㡢摦改攱㤴㘷挳㜳㉦㍦㘰ㄹ㝥戴㤹㘸攲㙥攳ㅢ搲慤㉤㙤㉤搹昶扥㔳㤰愵搵㤷敦㡦挹㤶㤴〴㙡换㙦㠴㐵捦㍡搹戱戲㘶扥㜰㜴㈱摦愷攰㍢戱戹㘵㔱戳㙣㑤㜹ㅢ㕦愳㈳晤搵戵㉢慢昱戱ㅥ㝥づ㠰昳晣㑣敤㘰㘱㝤ㄶ攸㉥㕤晣捣㡤㈰慦ㅤて㍡㜰㜸摤昰挹昵㤹㘰㌶ㄸ㑦挴㈲搱慣ㄱ㠹ㄸ㤹㘸㉡㤰つ㠶㡣㙣搰㡣㤸㘹㈳㤲捤㙡戳ㅤ㘸㉡〶㘹挴㡣㘶㠲㘶㍣㘲㘴㈳挹㜰㍡ㄳ捦㘴捣㔰㈲㥤㡣〷愳㔱慤摥㠱㈶㐳搱㑣挸〸㠶昰昶摡㜸㈴ㄵてㄹ㠱〴㕥㘲㥢㡣㈴㠳愹㔴㌲ㅥ换㙡㜳ㅣ㘸㈰ㅢ㌳㐳〱㤸㐸㥡挱㐸摡〸ㄹ挹㠸㤱㡣愵〳挱㘰搲㐸㐴搲㈱㍦㜳㌹㠰㉥搱つ㔰㍤㐵㤲㈶挹㠰昸㤹捣㠱晦㑢㜴㤳愲㉣挹㕣㤲㜹㈰㝥㈶㜹攰㝦ㅢ㥦㉢捥㤲攵愵ㄸ㔸扦㌴ぢ㠳㐶㐴㑡愴㐵㐶㤸㘵㕤扢㡡㠱〵㉦愵㈹捡摥㜰摥敡愱㘹㥣㌱捡㉦㐷㘸㝦㔹愱晣㤱挳挲攸〴㌶晡搱〴扤〵挴攷敦㠲㠶戳㐱摡㝣搰㥥挳敢敡昱㜶〹昷ㅢ㉤戴㤳㈰摦ㄵ昲晣㔷搷㙡慤㄰㜷㠷㔸㈶慥攰㥤戸㙤㕡ㅢ㈴㍤㈰㜱㘵戱昹换㙣敢晡ㄶ㔶扢〰〸扤㍦㡦晡㠱〸つ㑡㌹搸ㄶ㐳捥〳昹㕢〱㈹㑦㔰㜱ㅥ㝡挹搳〲ち扣ㅥㄲ㄰づ㙢㜱づ㈴ㅣ摡昹㐳㔳㔷昵㥣ちㅣ㠶愶捦收戵搳挰㕢㐳㌳ㅣ㌷㤲愹㙣㌲ㄴ㌰搳㠱㠸ㄱ㡤㈷愲㘶㌲㤰㑥〷㤳㘹㡣扥㔸㌰慢㥤敥㐰戳㌱㈳ㄳ㠹挷挲㠱㔰㌸ㅣ㐹㘶ㄲ㐶㈶ㄵ挳㈸捥㈶㔳㠱㘰㈶㙤㠴戵㌳ㅣ㘸㍣㤸㡥㘵愲搱㐰㌴㤹〸㐴戲ㄹ搴㤰づ愷㘲改㙣㌰ㄲ捣㠶戲㠹㤰戶㈴〷㡤㤸昱㜰㈸㤲挵㡢搹㜰㙥愴㌰㝡㘳㘶㈴ㄵ㑣㠵ㄳ㈱扣㌵换捣昸扢愹㑥㥣㠹㌲晡㔲㤲戳㐸捥〶昱㜷㔷捡㜳㈸㍡㤷攴㍣㤲昳愹摣㐵㈹㈵㕥㤶㤴㌶㔸㔲昸愱攴昰ㄴ㙤㜰ㅢ㠷㡥ㅣ〲ㄷ戳昰㈵㈰㍥晦慥慡㌴㠷㠰捥挰敡㡣愵捥挸晢㝢㉡攵ㄶ㠶攱㄰㤲㠳㐹慥㠴㔲散㐶戳攴㤶㤱挳㠱晣摤〳㔲ㄹ挱戹愸慣㌸㠲㈶愴挵ㄱ摣㔳搵㜳つ㑣㈱㠲扤㙤㕥扢ㄶ扣ㄵ挱㘸㄰㔳㑡㈲ㅥ㑦㐷戳㠱㠸㤹ち愷挲搱㔴㈴㄰〹愵㈳㐹㠴㈸ㄳ搱㤶㍢㔰改搲㉣㈶㠲㐸㍡ㄱ㌱ㄲㄹ挳捣〶〲㈶㕥㑤㠶㈸挶つ㈳慤慤㜰愰㥣㜸捣㜴㍣㥡㌰㌰㙦㘱㈶㑡挴攲挹㘴㌰㙢㘶㘳愹㜴ㄲ昳㤳戶搲㠱㐶㔱㝢㈴㘶㈶㌰㥢㐵㈲挹㐰㌴ㄵち㥡挱㘸㍣ㄸ挹ㄸ愸挶っ昹昷㔲㥤戸づ㘵昴敢㐹㔶㤱摣〰攲摦㕢㈹㙦愴攸㈶㤲㥢㐹㙥愱㜲ㅦ愵㤴㜸㔹㔲摡㘰㐹搱〷㑡ㄹ挱㈹敥〸慥㘶攱摢㐱㝣晥晤㔵㘹ㄹ㐱挶㉤ㄷ㐶㝦㕦愵摣挲㐸摤㐳㘵㠰㐷㠷㌳㕥晤愱㤴ㄱ㕣〳戹ㄳ挱〱㤰捡〸㡥㜶㐵㔰扢ㅦ㤰づ慦㌷㘲愴㘷㔸〷慡捡ㅦ㐰㘱㠴昵㐰㥢搷ㅥ〴㙦㠷㌵ㅣ挲攴ㅣ㐹㠴戳㠹㈸㉥ㅣ㤱㐴〴㥥捤㐶搳㝣㤷㕣㈴ㅥ㌶戴戵づ㌴㘴㐰㥣挰搹㤹㌵搲㔰㘵㡣㔸㌰ㄴ㑦㠶㔲挹㙣㍡㤹㠹愴愳摡㐳づ㌴ㅣ㡢㘵㄰散㔴㍣〱摢㠱㘴〸愷愷㠱㤷收愵戳㜱㌳㠹㜷㤷㠶戴㠷ㅤ㘸㈸ㄳ㑣挰㐲㈰ㅡ㐸㘷昰㘲攳㔸㉡㡡㙢㐷搴挰攴㄰㌲ㄲ愹㘸挸㝦㤰敡挴㈳㈸愳慦㈳㔹㑦戲〱挴㝦戰㔲㍥㑡搱㘳㈴㡦㤳㍣㐱攵㈱㑡㈹昱戲㌸ぢ㐹ㅢ㘲㌰㤴㌲慣㘱㜷㔸㥦愵晥㌹㄰㥦晦㌰扢戴昶㍣㔸慦戹昹㕦㤰攷㑦挲㉦㐰㔲㌰〹㙢ㅢ㈱㉢㥥挱晤㔵慡㙤㕢㌸ㅡ攲㈴㌱㤲㔷〰ㄷ〱㈸攵戸㜸㤵ㅣ㐷ち㝦㐳㤰捡㜱㜱㤰㝢㕣扣づ㐸挷攳㘲愰攷戸〸慢捡摦㐰㘱㡣㡢㠸捤㙢㙦㠲户挶〵慥摢戸㍦挰㙢〵㌳㤱㘸㈴ㅤぢㅢ㈱扣挱㌷㤲㌲〲愹㐴〰㔳㜸㐶㝢换㠱攲散つ挶㔳㔱づ愳㌸㠶㐱㌰㤱㐹㈴㘲㠸㕥㈸㘳㈶㡤㌴㙥㍢摥㜶愰㤸昵㔳〶㑥敤㤴ㄹ㠸㘲〸㠵㤳㌱っづ㌳㘸㈴㡤㔰㈰㠳敢㠲戶挹㠱ㅡ攱㐰ㄲ㜷ㄹ搹㔴㈲ㄶ㡢㠴㤲㐹㈳㄰つ㠵㤲攱㜰㉡ㅢづ挶攲㠹㡣㍦慡㍡昱づ捡攸㥢㐹戶㤰扣ぢ攲㡦㈹攵㝢ㄴ扤㑦昲〱挹㠷㔴挶㤵㔲㤶㈴㍥㔷㕣っ㠱㔲㡥㡢㕥敥㜱戱㤵愰捦㐰㝣晥㈳散搲摡攷㘰扤挶挵ㄷ㤰ㄷ㐷㕣晢ㄲ攲晣攱昲ㄵ㈴〵挳挵㝦愴㙡摢ㄶ㡥㠶慦㠱㤰慦摣㤶㉦摦ㄶ㐳愱㤴攳攲㍢挸㥤㜱㌱っ㔲㌹㉥扡扡挶㠵捥昹㐲㕥戳换㍤㠷㐰慤慡攷㈷攰㌰〴敡㙣㕥晢ㄹ扣㌵〴㐲㔱摣昳㘱㍥㐸挰改㤸愷㜹㈵㌶挲㤱㔴㍡㥥挴晣㥣つ愶戵㙤づ搴っ㈶㌱ㅦ㐷㜱㉦㠹挹㌹㘶攲㑥ㄱ㠳〵㜳㠸ㄱ挲昵搸㌰㌲摡㜶〷ㅡ㑢㐷挳㤹㙣㉣ㄱ㑥愷㌸愰〲愹慣ㄱ挰昴㤳㠸挶㐲㔱摣㜸ㅡ㕡〹㤶㌱㔶〳㠲㠱㉣㕥㙣ㅣ㠸〴昱晥慤㐸㉣㤴㑥㘵搲㠹㜴摡㡣㐶㜹搵㐸挵攳晥攱慡ㄳ〲㘵昴㔲㤲㉥㈴㘵㈰晥ㄱ㑡改㌵㌵㡣㔴㑡㔹㔲ㄶ㤲挵㔹㔲ㅣ〵愵ㅣ〲㕦晤攰扡㘶昷愰攵㑡㄰㥦㝦㡣㉡捤愹㐱攷㍣愰昳搴搷㜹慥晢挷㉡攵ㄶ㐶㜰㈴挹〸㤲㍤㘹㝡㍣㤴㌲㠲扤挹㐱㉣㝦㈷㐲㉡㈳昸〱㉡㔴搷㙣㙤㙦㐰㍡㍥戳摦〳戴昸㐲㍥㐹㔵扥㉦ち㈳慣挷搸扣戶ㅦ㜸换慢㌱摣敥㠷㐹愲㘹㌳㤲つ㠶㤳㐱挴㉢ㄵ㌰㘳㤹㐸㌸ㅤ㌳㐲㕡ㅦ〷㥡ち㐵挲㐹ㄳ敦户捥㘴㜰搷ㄴ㐹ㅡ昱㔸㈴ㄸ㌰〳戸㉦挳㔵㍦㤰搵昶㜷愰㌸㤷㜱つ㠹㘵㌲攱㤴ㄹ㐹㈴戲愹㤴㤹挰愸㠹㐶㔲攱㜸ㅡ㌵㘸㝤ㅤ㘸㌴ㄶ挱捡㈱㄰㠹㠴挳〶散愷ㄲ搹㔰㈶ㄴ㡤㠵㌱㉦㜰㈶挸晡㈷慢㑥昴㐳ㄹ扤㍦挹〱㈴〳㐰晣㔳㤴㜲㈰㐵〷㤲ㅣ㐴㜲㌰㤵㔳㤵搲愳愴㌸ㄶ㑡ㄹ搶㡤敥戰㔶戱昰攱㈰㍥晦っ㔵㕡㕥挸ぢ㙥挵㡥㔳捡㉤っ收㌸㤲愳㐹攲㈸㉡㝥〳愵っ㙢㠲㥣ち敢昱㤰捡戰㍥敥ち㙢敥㘶晡㔱捦〸捥㔶昵ㅣ〹㔳㠸㘰扤捤㙢搵攰慤〸㈶㜱㡥㐵㡤㘴㌸㘱挴㐳ㄱㄳㅥ挷㉤㔴搴㠸㘳戲挶愵㌳ㄵ㡦㘹㐳ㅤ㘸㍡㙥攰㙡㥤㑥㤹挹㜴㍡㠲㜳㈶㤹〹挵愲㤹㜴㌰ちぢ㈹摣㘵㙢㑣户户慣㘲挶㡦㐶攳㘶㌸㥣〹〶㈳〱捣攱昸愴㠳㈱摥㕥攱晥㍢㘴㘸挳ㅣ㘸㠸昷㘰戸㑦㡢挵㌱㈰攲戰㤴挸㘶捤㐴㌸㡥扢敢〰摡ㄳ昷捦㔱㥤愸㐵ㄹ扤㡥㘴㌸挹〸㄰扦愱㤴攷昰㥣㈹戸㤹㑥㈹㈵愱㔶㈱挷㠶㌰愱㤴ㄱ扣换ㅤ挱〹㐴㑥〴昱昹戳慡戴㔷〴攷㉡攵ㄶ挶㙤ち挹㘴㤲㘳㔱㔴㌴㐰㈹㈳㌸㠳ㅣ挴攰㑢挴㠹愰㌲㠲㌷㝢㐶昰㐶捦〸㌶愲㄰㝡㠶㤵㍡㑣㈱㠲㑤㌶慦ㅤて摥㍥〷挳愱㜸㍣㡡改搴㠸攳ㄲ㘷挴㡣㘰㄰㜷扣㜱㌳㡡㍢慥㐰㈰㘹㘸戳ㅤ㘸〲搱ち㐵㈳搹㔰〸㡢晡㌴㙥㤶ㄲ㈱捣㡡㤱㐸㌶㥣捤㘲㔵㥥搵敡ㅤ㘸㌲ㄱっ㠴㌲挹㜰〰收㜰搷㤵挲ㅣ㥢挶㘵㌳ㄳ捤㈶㔲㘱㈳ㅤ搲收㌸㔰㕣戳㑤摣㥤愷戱㈴ち㐷㜰㑤㑤㈶㐲挹㑣㈰㄰つ〷攲〱摣㥦〵晤捤慡ㄳ〶捡攸㈹㤲㌴㐹〶挴摦愲㤴㕥ㄱ㥣慦㤴㠴敡昹挵㐵ㅢ㤴㌲㠲㤷扢㈳挸㙦晦搱㕢㐰㝣晥㜶㔵㕡㐶戰攰㘶㝡㠱㔲㙥愱㝢ㄷ戰ㄴ摦攳愴ㅦ挷㔸㉤㠲㔲㐶㜰㌱攴捥㌹㜸㌲愴㌲㠲攷㜹㐶昰ㅣ捦〸㥥愲敡㌹ㄵ愶㄰挱摦摡扣㜶ㅡ㜸㉢㠲㔱ㄳ㙢ㄴ㙣㡡㐴㡣㐰㈸㤲㡥〷昰昶改㘴㈶㡣戰挴〲㘱㌳㥥㠹㙢愷㍢搰〸㙥㠸㠲戱㐸〰敢㑦摣㌷㘳㈷〴户㑢〹㉣㙣搳㜸㥤㝤㈲㠱攵搰ㄹづ搴挰戸〸㠴㐲ㄹ㈳㘹㘲昲挴戶㑢㈰㥤㌴㌳㌱摣㐹㠷戳㐱捣愸摡ㄲ〷㥡㌵㈳㔱㌳㠰愵㔰搴㑣㐴攲搹㜴㈲㄰㡥〷搲㕣㌹㜱摥㡤愴晣愷慡㑥㥣㠹㌲晡㔲㤲戳㐸捥〶昱㥦愶㤴㕥ㄱ㍣㕤㈹㍤㑡㡡㌳愱㤴ㄱ㙣㜳㐷昰㘲㕡扥〴挴攷㕦慡㑡㝢㥤㠳㘷㈹攵ㄶ挶捤㈰㤹㐳㜲㈵㡡㡡㜳愰㤴ㄱ㕣㐶づ㘲昹㝢ㅥ愴㌲㠲㜳㍤㈳㘸㝡㐶昰㝣㔵捦㌵㌰㠵〸晥捥收戵㙢挱摢ㄱっ挵㠳搹㜸㌰㤵つㄹ㐶〴㘳ㅦ户㌹搹㈰敥㌲搲〱散㜱挵㡤㠴戶摣㠱挶㔳㔹㥣㝢㔸㡦挴攴〵㌰㥢挰㑢㤸㌳愹㜴㌸㡣㕢㈱㙣㜴㈵戴ㄵづ㌴㤶っ攳昶㈸㠱㥢㕦㉣㘷㜰敢㥣㡣㈵っ㝣挳㐹㈰㤵〱㌲㥣㠸㙢㉢ㅤ愸ㄱ捣㘲收挴㈲㌷㡤ㄵ㌵㘲㡤㉢㈵ㄶ㑤㠱㔴㉡ㄴ捦㐶戲㘶搲㝦㠱敡挴㜵㈸愳㕦㑦戲㡡攴〶㄰晦㠵㑡㘹㜲ㄶ捤㤲捣㈵㤹〷攲扦㐸㈹㘵㐹愷㤰戴㈱㉥㠱㔲㐶㜰㡡㍢㠲慢㘹昹㜶㄰㥦晦㔲㔵摡㉢㠲㝦㔰捡㉤㡣摢㍣㤲戹㈴昷愱愸戸ㅣ㑡ㄹ挱㌵攴㈰〶㡦昷搴㠱捡〸㡥昶㡣攰㐸捦〸晥〹㠵搰ㄵ晣㌵㍥㑣㈱㠲㔷摡扣昶㈰㜸㍢㠲愹㘰㈰ㄵ捡挶昱㡤㈲㈱㙥㑥㘰㝦〱换㔲慣㉦捤㔰ㅡ捥㡤㘸㙢ㅤ愸㤹㐹㈵㡤㌰敥㜰㜸ㅦㄳ㠹㠴ㄲ〹捥㡢愹愴摣扥〸〷挲摡㐳づ㌴ㄹつ㠶搳㔱㝣㈱㑢ㄲ摢㐴㤱㜸㌰㤱捥〴戰扥挵昹㤷づ㤸搸搹搴ㅥ㜶愰搸㜱㠲ㅣ㍦㘶㈸㠴ぢ㙦㈰㤹挴戲㌷㘱愶㠲搸ㄷつㅡ搱愸㝦㤹敡挴㈳㈸愳慦㈳㔹㑦戲〱挴晦㘷愵㝣㤴愲挷㐸ㅥ㈷㜹㠲捡慢㤴㔲㤶㈴㍥㔷㕣㕣ぢ愵㡣㘰搸ㅤ挱㘷〹㝡づ挴攷㕦慥㑡㝢㐵㜰㠵㔲㙥愱㝢㕢㐸昸㑥㌱晤ㄵㄴㄵ搷㐱㈹㈳昸㉡㌹㠸攵敦㉡㐸㘵〴て㜲㐷㤰㑢㑦戹挴ㄸ攸ㄹ挱ㅢ㔴㍤㙦挰ㄴ㈲㜸愳捤㙢㙦㠲户慦㠳㘶挶㐸昱搲ㄳ㑤愵戱㜴㐸愵攲摣昲挳昹㠸晢㐳慣晡㠲摡㕢づㄴ㝢っ㤰㤹㔹散ち〶㜱㉢㥡㑤㈵㘳愱ㄸ㌶愱戸愵㤰つ㘴〲摡摢㌹㘸㈲ㅤ捤㘰换〹扢㔵搸戱捥㠴ㄲ昸捡㠷㉣ㄶ㌰㤹㘴㍡挶㝤ぢ㙤㤳〳挵搵㌲㙣㈶㐲戱㌰㉥挷㤱〰搶戸㔸扤㘶〲㔸㠸愴〳㐶㌲㥤〸晡㙦㔲㥤㜸〷㘵昴捤㈴㕢㐸摥〵昱摦慣㤴敦昱捣㉢㔸㘵摥愲㤴昹㠵㜴ㅡㄲ㝦㠱㔲㐶戰㤷㍢㠲㕢㘹昹㌳㄰㥦晦慦慡昴攷㌴捤㈵愵捥〵愴捥㌵愳晦㙦㑡戹㠵㜱晢㥡愵ㄶ昲㘸〱㠸戸ㅤ㑡ㄹ挱敦㔸ㄱ㈵晣晤ㅦ㐸㘵〴扢㝡㐶戰摣㌳㠲㜷慡㝡㝥㠲㈹㐴昰㉥㥢搷㝥〶㙦㐵㄰换㜳昸㌵㥣挱㥡㉥ㄴ挱敡捣挰㡤㑡㠸㐱㡡挵㔳挹㘸㉣愱㙤㜳愰㔹散捡㘶〲〹㌳㠱晢搴〸愶㕣昸ㅡ㑦ㄴ戲㜸㘸㤱捤㘰㙤㥦搵戶㍢搰㐴㌰㥤㠸攱㑥ㄲ换挲㄰挲ㄲ挵㈲㈴㠵摢ㅤ摣〹㘵攲㠹㔴㌶愸攱㙦㈸敤〶攰㉡㤹挵㝤㈷昶慥㜰㉢ㄵ挲㤰㌰捣㜴ㄶ㑢挵㉣㙥慥ㄲ搱㘸捡㝦户敡〴扦㜱㑢㉦㈵改㐲㔲〶攲扦㐷㈹扤㈲㜸慦㔲ㄲ慡攷ㄷㄷ㝦㠷㔲㐶昰慢敦摤㡢㐴㈲㉢㐱㝣晥晢㔵㘹慦〸晥㐳㈹户㌰㙥扢戳搴㘹㍣攲慢摤挴㠳㔰捡〸昶㠶摣㠹攰㐳㤰捡〸㝥㠰ち搵㈲㌱户㥡㜸て搲攲昵攰挳慡㥥㝤㘱ちㄱ㝣挴收戵晤挰摢戳㘸㡣捥㡦㤹㘹挴㉢㠲晢〸㈳㡢㉤㤶㌸㔶㝤搸ㅤ挷㘲㈱愱昵㜱愰攱㘸〲㜱㠸㈵㐲愱㈰〲㤷㡣攱㕥㈶㡣㑤㍤挸ㄲ戱㤴㤹挲㝡搰㠱㠶㠲㤹ㄴ㔶ㄲ㘹散ㄱ㘳㑤ㄲ㡡愶戰㜶挷扥㝦〶戱㐹〶ㄲ㜸㙡搴搷㠱〶戰摢〷㘰ち㄰㉣㙣戰挱㤸㐲慣戱昶㌰戱㔵㠴㜳㍤收㕦愷㍡搱て㘵昴晥㈴〷㤰っ〰昱慦㔷㑡慦㍢㤹つ㑡改㔱㔲㍣づ愵㡣攰㐶㜷〴慢㘸昹㜰㄰㥦晦〹㔵摡㙢ㄶ㝤㔲㈹户㌰㙥㘷㤳㥣㐵ㄲ㐷㔱昱㌴㤴㌲㠲〹㜲㡣㈹㝦晦〹愹㡣攰攳敥〸㍡戳攸愳㥥ㄱ㝣ㄶ㠵㜰捥攳捦摡㘰ちㄱ㝣捥收戵㙡昰㔶〴戱㐵㠲攵㘰㍡ㄵっ㠶戱㌰㐸㐶ㄲ㜱㉣搲㌳攱㈰敥㑥㤲搸㠴ぢ㘸㐳ㅤ㈸㙥㔸〳㔸晤㈷戳戱㌴㙥㔶㌱晢㘶戱收㡥㘳㕤㘸挴㈳愶㘱㤸㕡㡤〳㡤㘳㠱㤱㑤㐴㘲〶敦㜱戰て㤳〸㈵戲㈶昶敢㔲ㄹ㙣扡攳㐱㡢㌶捣㠱㠶戹挳㥢㡥愵㜱摢㘴㘰㕢㈱〰㈶㡡㥤㐳慣昲㔳愹㌰戶晣晣捦慢㑥搴愲㡣㕥㐷㌲㥣㘴〴㠸晦㕦㑡改㜵づ扥愰㤴戹㤲㉣㈴㡢㡢㤷愰㤴ㄱ扣换ㅤ挱〹搴㑦〴昱昹㕦㔶愵扤捥挱㔷㤴㜲ぢ摤㍢㡤愵㉥攴搱〵㡣搵㙢㔰捡〸捥㠰摣㠹攰扦㈱㤵ㄱ扣搹㌳㠲㌷㝡㐶㤰改㥤㌲㠲戳㘰ちㄱ㝣搳收戵攳挱摢攷㈰㙥㐷㤲戸昰愵挲挹㘴㈴㡥摢っ㥣㍣㌸慤昰昸㌴ㄲ挵敤㘸㔰㥢敤㐰㠳㘹㕣搳〲搹㐰㌸ㅡ挴搶慣㠱晤ㄳ㥣戴㠱㈴㈲ㄳ㑣㐷捤㔴㕡慢㜷愰搸㈴挰㜹ㄵ捥ㅡ㕣㌲㘲扢〵㔳㜵㠴㑦㑣㌲改㜸㍣㤳挸〶戴㌹づ㌴㥢挸攰〹㌰㔶㠳〹㑥〲戸㐶㘲戳〷户㔶㔸昶㐷戰㔰㌴〲晥户㔴㈷っ㤴搱㔳㈴㘹㤲っ㠸晦㙤愵昴㡡攰㈶愵㤴㈵㘵㈱㔹㥣㈵挵ㄶ㈸㘵〴㉦㜷㐷戰㤹㤶㕢㐰㝣晥㜷㔵㘹慦〸扥愷㤴㕢ㄸ户〵㉣㜵ㄹ㡦昸㜶㐰昱〱㤴㌲㠲㡢㔹ㄱ㈵晣晤て愴㌲㠲攷戹㈳㌸㤳昱㤱て㌸㍤㈳挸攴㔲ㄹ挱㔳㘱ちㄱ晣搸收戵搳挰㕢ㄱ㐴攸搲改㐴㈸㡤晢㡢ㄴ㙥〵愳㐶㍡㤹挶㜶㑡〰㐷㔸挱㘷㐳摡改づ㌴㘲㥡愱㙣ち㍢㘵㌱散㜹㘳㘷ㅢ㜷㉢㕣ㅦ㈶㐲㠱ㄴ戶㍡搳㌱敤っ〷㡡ㅢㄳ㍣㍦〹㈷㌰㠱㘶㈳愹㐴〲㌷戱戸〵捡㠴㌲㌱㈳㘱攰㕥㐶㕢攲㐰〳㤸㝦㌱ㅤ㈷㌳摣愴㑤㘰㥦㈰ㄸ挲㙥〱㘶攸㑣ㅡㄵ㘶㈲晥㑦㔴㈷捥㐴ㄹ㝤㈹挹㔹㈴㘷㠳昸㍦㔵捡㜳㈸㍡㤷攴㍣㤲昳愹摣慡㤴㠴㕡㈵愵つㄶㄷ㕦㐰㈹㈳搸收㡥攰挵㐴㕥〲攲昳㝦愹㑡㝢捤愲㕦㈹攵ㄶ昸㕦㝥攱㤸昵搵㘳㔷搲昴搷㔰捡〸㉥㈳挷攸昱昷㕢㐸㘵〴攷㝡㐶搰昴㡣㈰㔳㕢㘵〴慦㠱㈹㐴昰㝢㥢搷慥〵㙦㐵㄰㤷戶戴ㄹ挲ㅤ㐹〰愷㐱〶㤳㔸㍣㥣挴戵つ㘷㑢㈰㄰挷戵㐸㕢敥㐰昱ㅣっ㘷㐸ㄴ换〹㝣㠳㈳㜶慥ㄳ搸敤㑣愵㘲㠹㈴㙥㑦㘳昸攲㑥㙤㠵〳挵摥ㄹ戶㑣昱㐰ㅢㄷ搳㐸㈸ㄳ㌰㔲搱慣㝣っ㠶慦戲挳㔷攸㠵戴㤵づㄴ㌷挱搸㜹挹㈴㐳摣慢㐳敥㠴ㄱ挴昴㠹ㄵ㈹㡡㐵㑣㍣㔱昱晦愰㍡㜱ㅤ捡攸搷㤳慣㈲戹〱挴晦愳㔲㝡㕤〷㤹㡦㉢扢㑦愸㔵㐸ㄶ愷㈱戱ㅤ㑡ㄹ挱㈹敥〸慥㈶昲㜶㄰㥦㥦㐵㘵㘹慦〸ち愵摣挲〸慥㈴㔹㐱㜲ㅦ㑤㜷㠱㔲㐶㜰つ㌹㠸㔱㔵㠹㈸㠷㔴㐶㜰戴㘷〴㐷㝡㐶㔰㔳昵㍣〰㔳㠸㘰㔷㥢搷ㅥ〴㙦㐵㌰㘰挰㔷愱戸㘹ㅡ㤸㈳戳㐸ち挰愳愲㘰㍣㥤挶㕤㐷㉡㥢ち挶戵戵づㄴ愷㐵㑣㍥戵挴㤲ㅥ㈷ㅤㅥ㍤昱㐹〳㠲ㄵ㐴ㄲっ捥ㅦ敤㈱〷ㅡ㐸㠴㔲戸㔹㑤㈳㍡改〸昲ㄷ㌰㌱㠶昱戸ㄹ㡢㑤㕣っ戱摣搳ㅥ㜶愰㔸㝥〶〲㐱㉣敡戱㘴挴㈵㌳挶㈷愸㜸㔰ㄲ㑥㘴㈲搸摥づ愶晣ㄵ慡ㄳ㡦愰㡣扥㡥㘴㍤挹〶㄰㍦戳㝥昱㔳愲㝢㥤㠳捣〶㤶㑡㠹㤷㈵愵つ㤶ㄴ捣昹㤵ㄱっ扢㈳昸㉣㉤㍦〷攲昳昷㔰愵㘵〴ぢ㜶搵㉡㤵㔲㐶昰㈵㤶扡㤹捤戸㠹戱敡〹愵㡣攰慢㤰换昳㡦㔲㈶昲捡〸ㅥ攴㡥㈰ㅦ㔸㔸敢㐱捦〸敥慥敡㜹〳愶㄰㐱愶敥攲愷㐴㝢ㄳ扣ㄵ㐱昸捥㡣攲㍢搵㔲㤸㌵㜱㝥㈱挳〸㘹㈰挹㜸搲㑣㥡㘱捥慣摡㕢づㄴ㔱㌰㌳戸㐴㘲㈹ㅦ挶ㄶっ㥥㌲愵〲㈱捣扡搸㌲ぢ攲戴㌴戴户ㅤ㘸搰挰昶づ㜲㥣㤰戵㤴挶㜳㈴摥㥥㐴㤰㉡㤲挴㍥㐱㄰㘷㥡愹㙤㜲愰㠹㌴愶搰〰ㅥ㕣愵㐳搸换㡢㘰摢㠶搹㔱昱㡣㠹㙦敦づ攱㔱户㥦愹挶㙣戴晥づ捡攸㥢㐹戶㤰扣ぢ攲敦慤㤴㕥捦㈶㤸㠳㉣㑢ㄲ㙡ㄵ㤲挵㘹㐸散ぢ㡤㡣㘰㉦㜷〴户ㄲ昹ㄹ㠸捦扦㥦㉡敤㜵づ昶㔱㑡ㄹ㐱扥捥搲晡㡡挱㙦㘹扡㉦㤴㌲㠲摦㤱㠳㑥晥昶㠷㔴㐶戰慢㍢㠲捥㜵戰摣㌳㠲〷愸㝡㝥㠲㈹㐴㜰㠰捤㙢㍦㠳户㈲㠸㈷㑢㘹㙥㠹㈱挹〶慥挵捥㐹搰〸挵㘳㜱㥣㠹挹〸ㅥ晣挴戵㙤づㄴ〹㌹挸〷挱慥㈵ㄲ〹㈲ㄹ㍣晡㐹攰㠱㜱挴挰戴ㄷ㑤攲㙣〹㙡摢ㅤ㈸敥㍤㌳㜸搶ㄱ挱㔰〸昳㕣㑣挴戱挵㠶摤㤶〰ㄲ〴㜰挹挴㝡㄰㝦㌵㘵㌵〰㌱挵昳愵㘴㌲㥢つ㐷㈳㈱慣㑣㜰㠷㡢㉢㜲っ戳㌳搶昹昱愰㝦愰敡〴扦〹㔹㉦㈵改㐲㔲〶攲㍦㔰㈹扤捥挱㠳㤴㌲㔷㐸摡㘰㐹挱㍣㘷ㄹ挱慦扥㜳慦〷㘹戹ㄲ挴攷㘷慡㌳㝥㑡㜴慦〸㌲〵㕡㉡㘵〴敦㈱散㙥㤲㍤㘹扡ちㅡㄹ挱摥攴㈰㤶戳㘸〰㔲ㄹ挱て㔰愱挷㝡㄰搲攲昵㘰㔰搵戳㉦㑣㈱㠲㈱㥢搷昶〳㙦㌹㌰㤵〹㐶㤹扡ㄳ捤㘰戳っ㜳㘸ㄲ㔷㌷㉣攷㤱愵㠳㕣㐱捣愷㕡ㅦ〷㡡搴㈹摣㜶㈶㜰昱㡢昲戲㠹ㅤ㌲捣㤵㔸㈴㘲昵ㄶ挴戲㍣愳敤敦㐰㘳㌱摣㥤㘴㑣㘴㜸㈴㤱㥤㤵〸愷ㄲ搸㍦挵ㄸ㐱ㄸ戱㥥挸㈶戴扥づㄴ扢搹㥣㌷㘱ㄸ㑢㤴㘰〴捦㉥㠲搹㘴㄰㕢攵㤹ㄴㅡㄱ㌳晤㘱搵㠹㝥㈸愳昷㈷㌹㠰㘴〰㠸㥦㌹搶昸㐱㌲㍢㐵〷㤲ㅣ㐴㜲㌰㤵㔱愵捣㤵㘴㈱㔹㕣㈴愰㤴ㄱ摣攸㡥㘰ㄵ昵㠷㠳昸晣捣戴㤶愶扤㘶搱㈱㑡㈹㈳ㄸ㘵㈹扥㔵㔴㝥ぢ愶㌸ㄲ㑡ㄹ挱〴攴昲晣㠳㑡っ㠵㔴㐶昰㜱捦〸㍥敡ㄹ挱ㅡ㔵捦㤱㌰㠵〸づ戳㜹慤ㅡ扣ㄵ㐱摣㌰攲戹㘰㌸ㄳ换攰昹㐰〰摢愲㔸〳攰㠱㙦ち愷㔸ㄴ㡢扣愴㌶搴㠱㘲㠹㠶㘴捥㙣㥡ㄹ㜱㐸搱挱㐳㝣〳㍢㕦㌸㙢㌲㜸敥㠰扢ㅡ慤挶㠱㠶㤱晥ㄳ㌷搲挸攵挲〹㤶㐵㉥〰㘶㕦攴㜱挴㘳戸㘳挱捡挱搴㠶㌹搰㔸㍡㤱〹㠴攲㔱捣搰㘱㐴㌰㠳㐵㐵㈶㡡攴㔲散敥㐵昹挰换㕦慢㍡㔱㡢㌲㝡ㅤ挹㜰㤲ㄱ㈰晥㍡愵扣ㄱ〷㠵愹㕡挳㤵㔲㤶㈴摥㉡㐹ㅢ㘲ㄴ㤴㌲㠲㜷戹㈳㌸㠱愰㠹㈰㍥晦㘸㔵摡㉢㠲㐷㈹愵㡣攰㌴㤶㕡捦〸慥㘳慣㘴收㌶戹ㄹ慣㠸ㄲ晥㌲㜳㕢㐶昰㘶㜷〴㥤敢攰㡤㥥ㄱ㥣愰敡㤹〵㔳㠸攰㐴㥢搷㡥〷㙦㐵㌰㙥挶戱昷㠲㥣ちㄳㄷ㈰散㘴攲㌲㠷㕤捡㑣捡㐸挶攳〶㉥㡢摡㙣〷㡡晢㥣〸昶愱㜱攷㠱敢ㄵ搶〰搸㐷挱昹㤵挱ちㅣ攷㈴㉥㜹㕡扤〳㡤㐶㤳〱㈴搵㘱㌵㤸挸㐶㌰ㄵ攲敥㌲㡣〵㕥ㄶて慥愲㜸㘸ㄱ搷收㌸搰㜸ㅡ挶㌰敢攲攴㐶〳㐲㜸敡㠸晢摢㈰㌶ㄶっ散扡㘶㘳㈱晦㈴搵〹〳㘵昴ㄴ㐹㥡㈴〳攲㍦㐶㈹扤慥㠳㤳㤵㤲㔰㍤扦戸㤸〶愵㡣攰攵敥〸㌶ㄳ搹〲攲昳㌳扢ㅣ㍦摥戳㈸戳捥愵㔲㐶昰㈹挲昸㠲㔸㝤ㄱㅢ㌵㐳㈹ㄷ㠳摢愵㑢昹㉣昰㐷ㄴ㈴晦㝡扦づ㜲㔰攱㤷㜹㡥挴㤷㜳昲㙦扢㑡扡攰㍤㜸搶摢攳捡㑡㠷晣㍡㕢㑣㉦收换㈳昹㕢㝥ㅥ㝡晤晦㘰㠷㘳㌲㤷慡㑥㡢晣戳㙣晤ㄴ㜴戸摣㐰㜷〳㕥㑤戴㔲㡢愷攰〵㠰㘶搵昰扡㜸搵挸挵㘹戳㜱戸搹搸㠸扣㘲㕣㠰㑢㜶㙦ㅡ搳㠶㐳戳戵㙤㙡㑢㉤扥改㜰慥晣ち扥㕤㔵敡昱㈰昵ㅤ㤳〳㜳㤲摡㔴ㅢ㕥㍦摡㙥慡㘲ㄳ㕢㥤㜲昸捥㐶愴扤㐳㌱㠸摦㐸戹㝢㡥㜳扤㝤㙦㥦㥣㜴㑣㜳ㅢ扥㍤搵捣㈸㡢㙤㜸〷㕤㔹㘹ㄷ攱昹㐲捣ㄱ㉤㑤㐶㐳㜳ㄵ㕦户㐷㙢昸晥搴㌱ㄹ㍡㘰ㅦ㡦㜷て搶㌵戴换㜷㜷敥ぢ扤搰㡦㠷㜳戴㔳攱愶慥搵〳㙡㡦ㅥ㄰㡣㤵㥦㠵㐸晣攲㑡昲晤捥㉡扢攰ㄷ摦㠶〱㡢㈲〵摢㜴扥搰㘷戳㤶㈵㜶㉤㘳㔱㡢㌸〳戵戰㈶㡥㈵㥦扥㤴昰戴〳慦㈷晣㙣ㅢ㍥㡥昰摦摡㜰㈸〰㍦㤷昰㡣〳㥦㐳昸昹㌹敢㤱昲㐵㠰㝢扥ㅢ搸㜶ㄴ㤲捤㤵愷㐷㌶㉦攰慢㠳㕣愳㠷扤攰挷愷㕦挰㝡㑣㔸㘷㑢㔹戵挸摡っ㝢㈹昸搴㔱昵㐱昰改㈳慢㘵挹捡㘶㌰ㅣ㐱晣㜵㝤㍥慦戱㤹㘱搶晦ㄵ昶晦㝥晢晦摤㠶㔵戶愸㤲挷㡢㝥㤷搵㤶㙦㍡㘳挵ㄷ户ㅤ㌱昰摡摢户摢晦㥦㌱㜵换㡤㔷㙦攸晢㐹㑤摢扣㍦㝣㝡㙡㑤㡦㘱户㝤昱挲昸搴愵㔵挳挴〲㤴ㅣ〸扢晡㍢㈴㥢㐹㌸ㄹ㠸㔶㌴敡㜵扣ㄹ戰攸ㅢㄷ㑦戲ㄵ㠵摦戸攸㕦っ㑢昸挱ぢ攱搱晦㕤扡㠸㔳挱㜰捥㄰㉤㈸挱ㄳ㤵ㅥ搲㉦愳㜳捥㠴搸ち昱㘹㌸搲晥㘸〷㘱㌴㘳㜶㈲㤰捡㍤㍥晤㑦㠴㉦㜵攰愷ㄳ扥捣㠶ㅦ㐵昸㕣ㅢ㙥つ愰慢〸㍦换㠱㥦㐱昸㌵㌶㝣っ攱㘹ㅢづ〵㈲戵㥣昰戳ㅤ昸ㄲ挲㔷摡㜰㌴㈶㈲敡〱㔷攱昱改搷ㄳ㝥づ㐰㑥㘰捦戵ㄹㄹ搸昳㙣㠶㠳㔳㥣て㐶㤵慣扣ㄸ捣慦ぢ散㈵慡㘴㐷㠱㝤㘹昱㝦づっ㔶扣㔱昳摦㥦㕦挴㔱㤷㘱ㅢ挷愷晣㌳㤲扢つㄳ㑣㜹昷ち散㑣㜴挹㌳戰挷搹㡡挲㙦㤲昴㉦㠳㈵晣㈰昷ㅢ晤㐷㘰慦〱㈳〳㝢㉣㑡㌸㠱扤㡤捥戹づ㉡㉢戰搷攲㐸晢㉢㘴㕡昵㠰㔱〳㐲㈱㌱〵攰㕣㕣㔷ㄳ㝤扤㠳㕥㑥昴ㅤㄶ㝡㌴搱ㄳ㙤戴ㄵ搶㍢㠹㕥攵愰㔷㄰㝤户㠵㍥㡡攸愳㙤㌴攴㠸敡扤㐴摦攰愰㔷ㄲ扤挶㐲愳㈵〱㌱ㅡ㘸ㄵㅡ㥦㝥㍦搱扣㜳㜲㠲㝡㤳捤挸愰摥㙣㌳㌲愸户㠰㔱㈵㉢㔷㠳昹㜵㐱扤㕤㤵散㈸愸敦㍤摦晦摦摦㥦晥㤴㝤摥㝦㔸昳搷㝤㘷㘶㡥㜸晢敢ㅡ㜱て㑡㝡〵戵づ㕤昲っ㙡慤慤㈸晣㜶㑣晦ㅡ㔸挲て㕥敡㠱晥㈳愸て㠰㤱㐱慤㐱〹㈷愸敢攸㥣㐷愰戲㠲晡㈰㡥戴つ㤶㉢愷て〸㠵挵ㄱ〰搳㙦㔶㤸ㅥ㈳㝡㥤㠳㕥㑢昴ㄳㄶ㝡ㅡㅤㅦ〷㔲戹捦愷㍦㐵昴㝡〷晤㄰搱捦㔸攸㘳㘹㍢㙣摢㠶ㅣ㐱㝤㤶攸つづ晡㘱愲㥦㜷㙣㠷挵攱㌶摡扡㌲扣㐰昴愳挰㌸㐱㝤捣㘶㘴㔰ㅦ户ㄹㄹ搴㈷挰愸㔶㔵㍥ぢ收搷〵昵㌹㔵戲愳愰づ㍡㙦㡦搷㥥晤㜶㝤捤㑤扥㔱〳ㄷ㤴扥㔰㈳㘷攴㍢㕥慦ㄱ㑣㘱昷ち敡愱攸㤲㘷㔰て戱ㄵ㠵摦昸改㝦ㄵ㤶昰㠳㙦晡㐲晦ㄱ搴㌷挰挸愰ㅥ㠴ㄲ㑥㔰㕦愷㜳摥㠱捡ち敡㥢㌸搲摥戰㕣㌹㤵㘷搳〱戶㉢㘹挹愷扦㐵昴㘶〷晤ㄶ搱㥢㉣昴㘴愲昷户搱㤶攳㌷ㄳ扤挵㐱扦㑤昴扢づ㍡㈰昶〱㕡㌹摢愷扦㑦昴扢づ㝡ㄳ搱ㅦ㕡攸㈹戴扤愷㙤摢ㅡ㕥ㅦㄱ晤ㅥ㌰㑥㔰摦户ㄹㄹ搴て㙣㐶〶昵㐳㌰慡㥥捡慤㘰㝥㕤㔰㍦㔳㈵㍢ち敡㙦㜷㕢㍤晡㥤㔳晥㔸㜳搵㥦昹㜹捤㍥㘳晦㕢㈳扥㐶㐹慦愰昶㐴㤷㍣㠳扡慢慤㈸晣ㄶ㔳晦㜷戰㠴㥦ㄲ晤㜳昴ㅦ㐱晤〹㡣っ㙡㈵㑡㌸㐱晤㤲捥ㄱ攵㉡愸㍦〳愴晤搷㜲攵㑣㥥㑤摤〰㔶㝥昳改摦㄰㕤敡愰户ㄱ晤㥤㠵㥥㐱㜴㔷ㅢ㙤〵昵〷愲扢㌸攸敤㐴晦㘴愱㡦㈳扡㡢㡤戶挲戴㡤攸㌲〷㕤㠲㈳慤愴〲愴㝡〰㙣〷挴昶㙦摤㐳愰ㄴ㥡捡ㅥㄲ㐳㕣摥攷ㄷ摣昸㔴慡㤲ㅤ〵㘸攵摥㠷扦㌹㐰㝢愴㘶ㅢ㉦㡦挱㑤㌵㉤㍤捦㝡昸愹敢㍥慤ㄱ㝢愲攴㐰扡戵攰挶攷〷㌴捦㌳㐰摦摢㡡挲㙦㔹昵昷㠶㈵戸〴慦愸㐰㕦㄰愰㝤挱换〰㝤㡢ㄲ㑥㠰㝣㔰㡡㝥㔰㔹㘷摤㝥㌸搲扡㐳㔶㕥㍤㘰敡㠰愸昸ち搸㕣㝣㝡㄰摣摦〱昷㈱搸㙦㠱愷〰晣㤹つ戶ㅣ摥㤳攰〳ㅣ昰晥〴敦㘶㠱㈷〳晣戱つ戶㘲戹〷挱〳ㅣ㜰㕦㠲㝢㉢㜰㔸㝣〰戰㍡㙦㝣晡摥〴㜳㑤慡㕡㈶㤸㍦㑥㐶㥥㜱捣㈳㈷㈳捦㌸收㤳慢㤲㤵㔵㘰㝥摤ㄹ㜷戸㉡搹㔱㐰㙦㜹散攸昸敦㙡㍦愹ㄹ〷㍡攷扤㙦㙡攴〹戸㕢改㌰ㄱ㐷挹㠱ㅥ〱摤㡣㉥㜹〶昴ㅤ㕢㔱昸慤戱晥〴㉣挹㠰昶㐵晦ㄱ搰㈳挱换㠰扥㡤ㄲ㑥㐰晢搳㌹戵㔰㔹〱慤挶㤱㌶〰㌲㉥㠹㙡㜹慦昹㙦愰㤵㝢㝣晡㠱㠴搷㌹昰愱㠴ㅦ㥣㠳㐷挴㉢㠰㉢〷攲㑢挲〹ㅦ敥挰㙢〸ㅦ㙣挳敢㘸㝤愳㙤摤ㅡ〳㔵㠴㡦㜰攰挳〸て搸昰攱㠴㍦㘷挳搹㉦㥦ㅥ㠲慡㜲〲㐱㘰㜷晥慣㥢愸㑡㜶ㄴ㈴㌵ㅤ昲戶㘵攲敦换㠷㘹㘷㕥㌱晣挲㑦㜰㔷㝡㉣㑡づ昴〸搲㔳㘸㥥㘷㤰㥥戴ㄵ㠵摦㙣敢㥦〱㑢㌲㐸〹昴〵㐱㥡〵㕥〶改㜱㤴㜰㠲㌴㠴㝥㌱愰戲㠲㜴㍣㡥戴㈳㈱挳㘴㌴㠹㙥㔹㙦扢挵昲攲㔰愲㔳づ㝡㌶搱挳㉣昴㐴愲ㅦ戲搱搶愹㔴㐷㜴摡㐱搷ㄳ㍤挲㐱㐷挴㍦㠰捥〵㜴ㄴ搱ㄹ〷㍤㠷攸愳㉣昴㌱戴㝤㥦㙤摢ち搰㔸㘸㉡㥢㠹昹㔵〱㙡㔱㈵㍢ち㔰㠷换〶㈶㠹て昴〸搰㥤㘸㥥㘷㠰晥挷㔶ㄴ㝥昳慥㝦㌱㉣挹〰㑤㐲㕦㄰愰㔳挱换〰摤㡥ㄲ㑥㠰㈶搳㉤㘷㐲㘵〵攸㌴ㅣ㘹㔳㈱攳㔹㌴㡡㝥昹㑢㥥㕦愶ㄳ扥搴㠱㥦㑥昸っㅢ㍥㤲昰㥢㙤戸ㄵ搰㤹㠴㥦攵挰捦㈰㝣㤶つㅦ㐱昸㉡ㅢ㙥㐵㜴㌶攱㘷㍢昰㈵㠴捦挹挱㈳㘲〵攰戹㤰愶愰慡扣㤸愰㕦ㄵ愴㑢㔴挹㡥㠲昴㉦慥〲㑥昸挴扥晤敦㍡㙣晤搷〷捦扡愴㙥㜷慣敤㔰㜲愰㐷㤰慥㐲昳㍣㠳昴㘷㕢㔱昸敤挰晥㘵戰㈴㠳㌴て㝤㐱㤰慥〱㉦㠳㜴㈵㑡㌸㐱㍡㠱㝥戹づ㉡㉢㐸搷攲㐸㙢戴晤㌲㡤㙥扣ㅣ㘸㜵㡤昰改捤㠴㕦敦挰㤷ㄳ㍥摦㠶㑦攱戲晡ㄲ挰㜳㙥㙣㈵㝣㤵〳㕦㐱㜸扢つ㥦㑡敢ㄷ摡搶慤㤸㉥㈴晣〶〷扥㤲昰挵㌹敢㌱㜱㥥つ户㘲㝡ち㔴㤵慢〹晡㔵㐱扡㕤㤵散㈸㐸㙡㘷〵挹㕦昸昴捥敤慣摣㠷㤲〳㍤㠲戴ㄴ捤昳っ搲㤹戶愲昰ㅢ㡣晤㙢㘰㐹〶㘹〹晡㠲㈰㍤〰㕥〶改っ㤴㜰㠲戴㤴㝥㜹〴㉡㉢㐸て攲㐸㍢ㅢ㌲㑣㜵㌸㌳〲攲户戶㕢慣〹收㕣愲搷㌹攸戵㐴㥦㙦愱㜱扤〸㠸㐵㌶摡㜲攲〵㐴慦㜷搰てㄱ㝤ㄱ㘴戸㜹ㄹ㍥㈰㈱摡〰捥挵昳㘲㠲㌷㌸攰㠷〹扥搴㌲㡤㜳㉥㈰㕡㙣搳㔶㌸㉦㈳㥡ㄹ摤㙡晣〸㘶㜶㤳愱㕥㌰挳㕢㕤㐴〵㌳扤㔵㍤㤵捦㠲昹㜵㌱㝤㑥㤵散㈸愶㍦㥣㝥挲〳敤㤷捦慢㌹㘴搶㈵敢扥㍥昸摤ㅡ摥攳敦戶㝡搰㌰昱ち㑡づ昴㠸改〹攸㤲㘷㑣ㅢ㙣㐵攱㤷㌲晢㕦㠵㈵ㄹ搳㘵攸㍦㘲晡〶㜸ㄹ搳戹㈸攱挴昴㉡㍡攷ㅤ愸慣㤸扥㠹㈳敤ㅡ换㤵ㄳ㜹㉦㥤〶㔸㌹〴摢㔹㐴㙦㜶搰㙦ㄱ扤搲㐲ㅦ挳攵㔴㍤搰捡换搸捤㈲㝡㡢㠳㝥㥢攸ㅢ㉣昴㈴愲㝦㘳愳慤㌰摤㐴昴扢づ㝡ㄳ搱户㔸㘸戴㈴㈴㡥戵搱搶㜸戹つ㥡捡慤挴晣慡㤳敥㌳㔵戲愳〰㉤戸扣㜷搹昴ㅥ敦搸㜷昳摦搶㜴㉦攵敡扡㜴㤸㘰㙥昷㐰㡦〰㑤㐶昳㍣〳㜴㡣慤㈸晣搲㘸晦㜷戰㈴〳㜴〷晡㠲〰晤〴㕥〶㘸㈲㑡㌸〱扡㤳㙥ㄱ攸愵ㄵ愰㥦〱搲敥戶摣㌲㥥㙥㌹摡㜶㡢攵挴㝢㠹㉥㜵搰摢㠸㕥㘳愱挷ㄱ㍤摡㐶㕢㑥扣㥦攸㉥づ㝡㍢搱て㌸攸㠰ㄸづ㜴㉥昸㙢㠹㉥㜳搰昴扣昶戰㠵㥥㐰摢㌵戶㙤敢昴㕦〷㑤㘵て㘲㝥㔵㠰㉡㔵挹㡥〲㘴捤㠶敦摢㘷搰㤷昶ㄹ戴扤㐶㌰㜵㝢愰㐷㠰㠶愰㜹㥥〱㑡摡㡡挲㉦戵昶昷㠶㈵ㄹ愰㈷搰ㄷ〴㘸㕦昰㌲㐰㜱㤴㜰〲昴ㄴ摤搲て㉡㉢㐰晢攱㐸㝢挶㜲换㑣㕥㕢挲㜹㙥㜹㤶攸晥づ扡て搱捦㕢攸攳㠸㍥摣㐶㕢攱㝣㠱攸〳ㅣ昴晥㐴扦㘸愱㘷㄰㍤挸㐶㕢攱㝣㤹攸〱づ扡㉦搱慦㐲㔶挱㜵㌱ㅥ㉣㠶挵㐱挰攷〲晡㍡㜴㤵㔵㐴晤慡㄰ㅤ慥㑡㜶ㄴ㈲慥㡢捦扣攲㠳ㅡ㘳敡攴㠳㔶晥敥愷㥡ㅢ收㔷晢㕥㔹攵挳㐲ち㈵扤㐲搴ㅦ捤昳っ㔱㍦㕢㔱昸戵摢晥〴㉣挹㄰㙤㐲㕦㄰愲㈳挱换㄰敤㡦ㄲ㑥㠸㌶搳㌱戵㔰㔹㈱慡挶㤱昶㉥㘴戸㜰㘱敢㈲㈴昶〱㌸㌷㙤扤㑦㜴㥤㠳ㅥ㑡昴㠷ㄶㅡ㥢ㄱ搸㌳戲搱㔶㠸㍥㈲㝡戸㠳慥㈱晡ㄳぢ㉤㌷㈳㝡〱㥤㜳昹㔶愲㐷㌸攸㘱㐴㝦敥愰㐳愲搲戶㙤〵昴㑢㘸㉡㈷㄰昳慢〲㌴㔱㤵散㈸㐰攷㝣㝣捣㥡㍥攷晣摢㌹㜷攴挵㘸㔶攵㌰挱搴㙢慦〰昹搰㍣捦〰改戶愲昰㙢挱晤㌳㘰㐹〶攸㍢昴〵〱㥡〵㕥〶愸㉢㑡㌸〱晡㠱㙥㌱愰戲〲㜴㍣㡥戴㥦㉣户㘰愷㌶㈴扡搸㙥戱愶㤶㙤㐴愷ㅣ昴㙣愲㑢昰㑤㘲〸㈷㜶㠱㐳㘲晢㌷敥㘵㜱㈹㌴㈲敤愰敢㠹㉥戳搰搸㘱づ㠹ㅦ㙤戴ㄵ㑥㡤攸㡣㠳㥥㐳㜴㠵㘳㍢㈰扥〵㍡ㄷ㑥ㅦ㌴㤵捤挴晣慡〰戵愸㤲ㅤ〵〸㤷愰挳敥扣昶戹㥡㐵㙢㔷㘰㤷改㤳ㅡ㌰㥦摤晣㤸挰㐳㌵㤴昴ち搰㤷㘸㥥㘷㠰扥戰ㄵ㠵㕦㕢敥㕦っ㑢㌲㐰㝥昴〵〱㍡ㄵ扣っ搰㘷㈸攱〴愸㈷摤㜲㈶㔴㔶㠰㑥挳㤱戶㥢攵ㄶ昹搴敢㘳㠰搵㑤㤴㑦摦㠳攸愵づ晡㜴愲㝢㕢㘸昹㤰昵〳ㅢ㙤戹㝣㙦愲捦㜲搰㘷㄰扤慦㘳㍢㈲戶〰㥤㜳㜹ㅦ愲捦㜶搰㑢㠸敥㙢愱昹㤸㔸扣㙤摢戶㠶㑡㝦愲㤹㌹愶㑥㙦挱㑣㙡㌲慣㕢㌰愳㕡㌵㕢㌰戳㕡搵㔳㜹㌱ㄸ晣挸㕦晣愷㍥扦㘰挳昰ㄲ㔵戲愳愰づ㤴㝢ㄵ晦戵慦㕣㥡戵攸㕡㠷戳㡥㈹搶㕥㐱㝤ㅤ㕤昲っ敡㙢戶愲昰慢搸晤换㘰㐹〶昵㘰昴ㅦ㐱扤〶扣っ敡㉢㈸攱〴昵㔰㍡攷㍡愸慣愰㕥㡢㈳㙤戰攵㑡慣戹㈲㘲㈳挰捡㈱㍥扤㡡攸敢ㅤ昴㜲愲〳づㅡ晢㍦㐰㉢㕦㘲晦㠷攸㔵づ㝡〵搱ㄱぢ㍤㥤㘱㝡摡㐶㕢㐳㈰㐶昴つづ㝡㈵搱〹ぢ㝤㉣搱㡦摢㘸㉢愸㐳愰愹㕣㑤っ挲挲㕦搷攷ㄷ〴攸㜶㔵戲愳〰㕤搸昸挱㡦户㝥昱㔱つ㌶㤶慥㙣敥昹㠵扤〱㠸㉤㜷㘶㔰㝢〵㘸ㅤ㥡攷ㄹ愰㐷㙣㐵攱㔷挵晢搷挰㤲っ搰㌰昴〵〱㝡〰扣っ搰㐳㈸攱〴愸㡥㙥㜹〴㉡㉢㐰て攲㐸ㅢ㘱戹㐵㙥戹晤挳㜶㡢㜵戵ㄸ㐵昴㍡〷扤㤶攸愳㉣戴摣㠹戸捦㐶㕢㉥ㅦ㑢昴㝡〷晤㄰搱攳㉣戴摣收戸换㐶㕢㉥㥦㐰昴〶〷晤㌰搱㤳㉣㌴㕡ㄲㄱ户〳㥤ㅢ㉡㤳愱愹㝣㤶ㄸ㐴㠶扦慥捦㉦〸搰㜳慡㘴㐷〱挲㐵ぢ㔷慥戵㌵搶捡㜸㔳捤㑤㔷㙦攸㝢㐷敢㈷㌵㠲愹搲㕥〱扡つ捤昳っ搰慤戶愲昰慢散晤慦挲㤲っ搰っ昴〵〱㝡〳扣っ搰捤㈸攱〴㘸㈶摤昲づ㔴㔶㠰摥挴㤱㌶ぢ㌲慣㕡愷つ〸㡢㔵㜹㕥㤹㑤昰㘶〷晣ㄶ挱㜳ㄴ㌸㉡㔶〰㥣㍢㝦㔲〴㙦㜱挰㙦ㄳ㥣戱挰搳戱攵㝥戵つ戶㘲㤹㈵昸㕤〷扣㠹攰㜹ㄶ昸㔸㠰慦戴挱㔶㈸㑦㠰愲㜲㉢㈱㠸ち㝦㕤㥦㕦㄰㥣捦㔴挹㡥㠲搳敦㡥㔶愴㠰㙣慡攱㤵敢戳㥢户搶㌴昱㘴㝡攱摢ㅡ挱摣㘷慦攰㕣㠶收㜹〶攷て戶挲㐸㍥晣摤挶㤲㈷㡦扥㉤㜶昱昷ㅢ户㉤敢攵晦づ㤶㘴㜰收愳㉦〸捥㑦攰㘵㜰㉥㐱〹㈷㌸慤昴㡡挰戳㈲㉢㌸㍦戳攱晣挲㔱摣㈶挸㝤扦ぢ㙤户㔸㘷捦㐲愲㑢ㅤ昴㌶愲ㄷ㕢㘸㤹〶㜲㥥㡤戶㥣㜸ち搱㑣㔲戶㙣㙦㈷晡㔴ぢ㉤㜳㑣捥戲搱㔶㝣㑥㈷扡捣㐱㤷攰㐸㕢㘲愱搱㤲㠸㌸〳攸摣搹戳ㄴ㥡捡ㅥ挴㈰㌲晣㜵㝤㝥㐱㠰㤸摢㉣㑢㜶ㄴ㈰戹挹户敥晢ㅡ敢挹㘲昷㘱搶昳㡤㍤㠶〹愶㌶㝢〵攸ㄴ㌴捦㌳㐰㈷摢㡡㐳〷敦㔷晢㔲摤㈱戵㉢摥ㅢㄳ晢攲愱昳攳晥摥戰㈴〳㜴㍥晡㠲〰敤ぢ㕥〶㘸ㄱ㑡㌸〱扡㠰㙥改〷㤵攵㐴㈶㍣㙢ㄷ㔹㙥㠱换〳愲つ㘰㥥ㄱ㤶换㉦㈶扡扦㠳敥㐳昴愵ㄶㅡ㉥挷愶㡦㡤戶㕣㝥ㄹ搱捣㐱戶㙣㌳敤㔹晢㈳㘴㌸㌳㐷㘱㍦改㐴㠰㜳ㅥ晦ㄳ挱〳ㅣ㜰㕦㠲㤷㔹愶ㄱ㥦㠰㤸㙢㥢戶㐶捡㔵㐴㌳㤷㔹戵㑤㌰愷㤹っ慢ㄶ捣㙤㔶攷戱㌸ㄸ㡣慡愷戲ち捣慦㡢㈹戳㥤㍢㡤愹昵㌸攴挹ㅡ㙢㔵晣㜹㡤㤵愴㔳㌲㑣㌰敤搹㉢愶㈹㜴挹㌳愶㠶慤戸愳摢搶戵㙦㕥搹㙢捣搲㜹ㅦ㥦戵敡㡡㜴㤹㍦〱㑢㌲愶㉢搱㝦挴昴㐸昰㌲愶昵㈸攱挴昴㝡㍡愷ㄶ㉡换敦㑣㠱搶㙥戰㕣㜹㌴敦戶㝦㘳扢搲㡡改㑤㐴搷㌹攸愱㐴摦㘲愱挷㜰昷改㔸愰㤵晢㝣晡㙤㐴㌳㉢搹戲捤㐴㘸敤慦づㅡ〹㐰戶㙤㉢㑣慢㠹ㅥ攱愰㠷ㄱ㝤㠷㠵ㅥ换㤶㑣戴搱搶㜸戹ㄳ㥡捡〹挴㈰㠶晣㜵㝤㝥挱㐹挷㘴收㑥〳㘴攵㘲扣㔰挳敤扥㔹㤷㙣慥㐱ち搵摤㑦㉣摣㕡㈳㤸搵散ㄵ愰戱㘸㥥㘷㠰挶搸㡡㤹昱㜳㝢㉤散ㄷㄹ昹㠷ㄱ㥦㑦㥤搷㜴攸ㄲ晦っ㔸㤲〱㕡㠳扥㈰㐰戳挰换〰㡤㐶〹㈷㐰昷搳㉤捣昱戵㥣挸っ㘷敤〱挸㜰㘲㑣挲戵㘲㜸㥥㔷搶ㄲ㥣㜲挰戳〹㝥搸〲㑦〴戸挶〶㕢づ㕦㐷㌰㔳㡥㉤换捣㜲搶㌶㈸㌰㌲㜹〰捥挵昲㌱㠲㌳づ㜸づ挱㑦㔸攰㘳㘰㌹㙥㕢戶㠶挹㔳㔰㔴㌶ㄳ㠲愸散㝣㜰㤸愷摣㘹㜰慣㙣愸捤昶㈵敢晤ㅡ㙢搹昵㜱㡤㘰㥡戲㔷㜰㐲㘸㥥㘷㜰㠲戶愲㝢㘲挹㥤㤷扦搴㜰搴摡搴㠲て捥㌹〷㉦㡦㕡っ㑢㥥㤹㥦㝣㍤㜰㕢㤵昵㥤敤㜸㔹戵搹㈶〵㤵攸㘸㜹㤶慦搷敥㤶攵㍢慣㑤昹挵昱㜸挱㜶㐳㘳愳㝣㌷㜵㜷㝣㝤㝢敢㠹㘶敢戸㠶㘶ㄳ㕦摡㍥愵愱挹㝥㈱昱㠸㕤戲晣㌶㙣昵〵攱扡攴㤸搲慣㘵㈷戶攲ㅢ挳扢㘶挷戴㑤㙢㌳㌳ㄵ㑤㤳㡣昶㜶戳戵昹晦挲㜷扢攳㙤攱晣㘶㉡㝣慣㙦㜵昷㝣㔱㌷摦挰敤㤹〰㙣戹㌰攷㡦㜱つ㙤敤㑣戵㉥攵户扥昷戲㔳㡤㐷㉥㌴㥢摢㡦㌲㥡㌳㡤㘶慢搷昷愲换摣㘳㤶ㄴ㉣慡㍤㡦㈱户搷搴搶〶㘴㔷㉦㘸㌴㕡晢㘶愰㘹㙤㐸㉤㘸㔸㝦昳晡㔵㉤㘵攲㜰〴摡晡㘳㥥㈵㈵摢㔱〰㥦㔲扣㜳㄰愵戴㡤㈰㕤㤰挹㉢晦㈰〱挴愷扦〸㠹晣㈶〶㐹㑡捡㑦挱㘰㈸散㈲㕦愰捥㙦昴㈹㈹㕦搴㤰㘹㥦愷捤㌳ㅢ收捥㙢挷㡢搲扢戱摦敡㔳㜶㍡㡡㜶㤶㍤捤搹慣㙢㔳扤搱摡㙡㥣㕣搱㔴摦㘸㌶捦㙤㥦㔷㔱扦㄰挹攲つ㉤㍣㠵㉡㉡㉡昴㤷搱ㅥ㔶挵㕦戱ㄴ㐲㕡搵㕦㜱㑢㤹捡㉣愵慦扡愵㑣㍣㤶搲搷摣㔲愶攳㜲㝣㙢慦㐳摡㤹搳〶㝡㍡敤つ㤴搲改戴㥣挳摥愲攸㈵㐸㉣㠷〹收昴搲㘹敡㈳㤸戵㉢ㅢ戲〹㐸愷㉢㔷㈹改㍢㙥改㜲㈵摤散㤶㕥慦愴㕢摣㔲㈶愰捡慥扣ぢ㘹㘷㕤搹挷戳㉢敦愳㔴㐱㔷㍥愴挸搵ㄵ㘶戱收㜵㘵戵㙡挸㐷敥㠶㌰㈱㔵㜶昰㘳户㤴㠹愷㔲晡㠹㕢㝡扦㤲㝥敡㤶㍥っ愹散捡㔶㐸㍢敢捡慥㥥㕤昹ㅣ愵戴㉦㐰昲㠷昲㤷㤰戸扢戳づ戵攴㜵㠷㈹㥡戲㠹晦〵搲㠹っ㔳㌱愵昴㙢㕢捡㐸㡡㘷㤵昴ㅢ㌷㤶愹㤵ㄲ晢慤ㅢ晢㉡愴戲㍢摦㐱摡㔹㜷扡㝡㜶攷〷㤴搲㝥〴挹敦捥㑦㤰戸扢昳㍡㙡挹敢捥㕢慡㌱摢㠰㜴扡戳㔹㐹户扢愵㑣㌶㤴つ攷ㄷ〵㌸㔸㈶ㄵ㑡愹㜰㑢㤹㙡㈷扢㔳ち㘹㘷摤昹昹㙢慦㠹愶っ愵㜴㐶㈷㜷捥㘸ㄴ戹〶ㅡ昳昵昲扡挲㤴㍣搹㤰ち㜷㐳㝥㔰㔲摤㉤摤愶愴昸晥攳㕣㔷㑡戱昱㉡㉤㜴㜳㑢㉢㈰㤵㕤改づ㘹㘷㕤昹捡戳㉢㍤㔰慡攰㥣昱㔳攴敡㡡て㌵攴㜵愵㠷㙡㐸㑦扢㈱㜲㌸昵㔴搲㕥㙥改ㅥ㑡扡㥢㕢扡户㤲敥敥㤶昶㠵㔴㜶㘵て㐸㍢敢捡㝦㍣扢搲ㅢ愵ち扡戲㌷㐵慥慥昴㐷つ㜹㕤㌹㔰㌵㘴㕦扢㈱ㅣ㌸攲㔰㈵摤捦㉤慤㔲搲㍥㙥㘹㐸㐹昷㜷㑢ㄳ㤰捡慥昴㠵戴戳慥扣敤搹㤵晥㈸㔵搰㤵〱ㄴ戹扡㌲〴㌵攴㜵㘵愸㙡挸㠱敥㠶搴㈹改㐱㙥改㈸㈵㍤搸㉤ㅤ慢愴㠷戸愵㤳㈰㤵㕤㌹ㄴ搲捥扡昲㤲㘷㔷〶愳㔴㐱㔷慡㈸㜲㜵㘵㌲㙡挸敢捡㜴搵㤰㠰扢㈱㌳㤵㌴攸㤶捥㔶搲㤰㕢㥡㔲搲戰㕢㍡て㔲搹㤵〸愴㥤㜵攵㘹捦慥挴㔰慡愰㉢〹㡡㕣㕤㌹〱㌵攴㜵愵㔹㌵㘴㠸扢㈱慤㑡㝡㠴㕢扡㔰㐹㡦㜴㑢㑦㔱搲㙡户㜴〹愴戲㉢㐳㈱敤慣㉢㡦㜸㜶㘵ㄸ㑡ㄵ㜴愵㡥㈲㔷㔷㤶愲㠶扣慥㥣慢ㅡ㌲挲摤㤰ぢ㤴㜴愴㕢㝡戱㤲㡥㜲㑢㉦㔳搲搱㙥改㌲㐸㘵㔷㡥㠲戴戳慥摣攷搹㤵戱㈸愵昳摡㤲㥢㡣挷㔱攴敡捡㔵愸㈱慦㉢换㔵㐳㈶戸ㅢ㜲扤㤲㑥㜴㑢㙦㔲搲㐹㙥改㙤㑡㝡㡣㕢捡㕣〲搹㤵挹㤰㜶搶㤵扦㜹㜶㘵㉡㑡ㄵ㜴㘵㍡㐵慥慥摣㠹ㅡ昲扡㜲慦㙡挸っ㜷㐳敥㔷搲攳摣搲戵㑡㍡搳㉤㕤愷愴扦㜱㑢昹搴㕤㜶㘵ㄶ愴㥤㜵㘵㤵㘷㔷㘶愳㔴挱〰㥢㐳㤱慢㉢㑦愱㠶扣慥㍣慢ㅡ㤲㜲㌷攴〵㈵㑤扢愵㉦㉢㘹挶㉤㝤㕤㐹㑤户㤴㑦愷㘵㔷戲㤰㜶搶㤵㍦㝢㜶㘵ㅥ㑡ㄵ㐴攵〴㡡㕣㕤搹㡣ㅡ昲扡昲扥㙡㐸愳扢㈱ㅦ㈹㘹㤳㕢扡㔵㐹㥢摤搲㉦㤵戴挵㉤攵㜳㕣搹㤵昹㤰㜶搶㤵㑢㍣扢搲㡡㔲〵㕤㘹愷挸搵㤵ㅦ㔰㐳㕥㔷戶愹㠶㉣㜴㌷愴ㄴ㈷㥣扣ㄹ㔹攴㤶㙡㑡扡搸㉤昵㈹改挹㙥愹ㅦ㔲搹㤵㔳㈰敤慣㉢攷㜸㜶攵㔴㤴㉡ㄸ㘰愷㔳攴敡㑡㑦搴㤰搷㤵㍤㔴㐳㤶戸ㅢ戲户㤲㥥改㤶昶㔱搲愵㙥㘹㝦㈵㍤换㉤㍤ㄸ㔲搹㤵戳㈱敤慣㉢扦昵散捡戹㈸㔵搰㤵昳㈹㜲㜵攵㔰搴㤰搷㤵㉡搵㤰ぢ摣つ〹㈹改㠵㙥㘹㑣㐹㉦㜲㑢㠷㈸改敦摤搲㘱㤰捡慥㕣っ㘹㘷㕤㌹挹戳㉢㤷愲㔴㐱㔷㉥愳挸搵㤵㍡搴㤰搷㤵㔱慡㈱㝦㜴㌷㘴慣㤲㕥攱㤶㑥㔰搲㍦戹愵㤳㤵昴㑡户㜴〶愴戲㉢换㈰敤慣㉢㜳㍤扢㜲ㄵ㑡ㄵ㜴攵ㅡ㡡㕣㕤㤹㠹ㅡ昲扡㌲㕢㌵㘴戹摤㄰㜹㘷㥣㔲搲ㄵ㙥㘹㔶㐹㔷扡愵㈷㈸改㜵㙥改㝣㐸㘵㔷慥㠷戴戳慥ㅣ敦搹㤵ㅢ㔰慡愰㉢㌷㔱攴敡㑡㉢㙡挸敢捡㐲搵㤰㕢散㠶挸㍢攳㔳㤴昴㔶户昴㜴㈵扤捤㉤㕤慡愴㝦㜱㑢捦㠷㔴㜶攵慦㤰㜶搶㤵㈹㥥㕤㔹㡤㔲〵㕤戹㠳㈲㔷㔷㉥㐰つ㜹㕤戹㔸㌵攴㑥㜷㐳㉥㔳搲扢摣搲㍦㈹改摤㙥改㔵㑡㝡㡦㕢捡慤㜸搹㤵㝢㈱敤慣㉢㘳㍣扢戲〶愵ち扡㜲㍦㐵慥慥㕣㡦ㅡ昲扡㜲㤳㙡挸〳敥㠶摣愶愴て扡愵慢㤵㜴慤㕢㝡愷㤲㍥攴㤶㜲搳㕡㜶攵㘱㐸㍢敢㑡㡤㘷㔷搶愱㔴㐱㔷㌶㔰攴敡捡晤愸㈱慦㉢㙢㔵㐳ㅥ戳ㅢ㈲捦㤵㜵㑡晡戸㕢晡㤸㤲㍥攱㤶㍥愵愴㑦扡愴攵㉦㐰晡㡢㌷㉡昹㌷晥扤戰愵摢㘸愶摢戱㐳㔷㘷戴㤹㠳ㅡ戱搹搸愵搳㑤㑡敥㔱敡㑦愱㔲挱扤㐵摡搰㥦㈶㠷〳晥㔶扥㙣㑢㉢戸ㅦ㔸挹㥤㍤㡡㉤㡥㍢㝡㌹㡥㍢㜹づ㈷戸ㄷ挷收敢捦搰摡㕢戶㑥晦愷摢㌶户摣㥣ㄲ㤵摣㙡换㜱㥢昳㌸㙥慤㌹㍡昱㍥㌸㘹晢㔹㕡攳扥ㄸ㜵晡㜳㙥摢ㅦ戹㑢㔴㜲敦换㈹㕦挹㍤慦ㅣ挷扤㉥㠷ㄳ摣慤㤲戶㥦愷戵㉦㙤㥤晥㉦户㙤㙥㐸㌹㈵㉡戹ㄱ㈵㌹戴愱愴昲ㅢ挵㐹㝦㜱攳挹搱㠹ㅦ挰㐹摢㉦搰ㅡ㜷㡣愸搳㌷扡㙤㙦㔳㈵㘴㜹敥ち攵㙡㉡戱㠱㤶昷戹ぢ攴攸㐴ㄹ㌸㘹晢㐵㡡㌵㕢愷扦㘴ㅦ㄰㔸㔹㘱㌳㔶㜹㙥搳㌸攵㉢㝤㜹ㅣ户㘵ㅣ㥤攸〱㑥摡㝥㤹㘲扦慤搳㕦戱て愴敤㥥㌶㠳㍢㉣搴挴㝤ㄳ㔹㕥㜲扢攵㜱摣㈷㜱㜴愲㌷㌸㘹晢㔵㡡昷戶㜵晡㙢昶㠱戴扤慦捤㔸敤收㐶㠶㉣㉦㍤搴㈷㡦攳挶㠵愳ㄳ晤挱㐹摢慦㔳㍣挰搶改晦戶て愴敤〳㙤挶戲捤㥤〵愷㝣攵挱㜹ㅣ㜷ㄲㅣ㥤ㄸっ㑥摡㝥㠳攲㉡㕢愷扦㘹ㅦ㐸摢〱㥢戱㙣㜳愹敦㤴慦っ攵㜱㕣摡㍢㍡ㄱ〳㈷㙤扦㐵㜱挲搶改㙦摢〷搲昶㄰㥢戱㙣㜳敤敤㤴慦㍣㌲㡦攳㕡摢搱㠹㘱攰愴敤㑤ㄴ搷搹㍡晤ㅤ晢㐰摡ㅥ㘱㌳㤶㙤㉥㠶㥤昲㤵愳昲㌸㉥㝥ㅤ㥤ㄸぢ㑥摡摥㑣昱㌸㕢愷㙦戱て愴敤〹㌶㘳搹收敡搴㈹㕦㌹㈹㡦攳㙡搴搱㠹愹攰愴敤㜷㈹㥥㙥敢昴昷散〳㘹㝢㠶捤㔸戶戹㕣㜴捡㔷捥捣攳戸㍣㜴㜴㘲㌶㌸㘹晢㝤㡡攷搸㍡晤〳晢㐰摡㑥搹㡣㘵㥢敢㌷愷㝣㘵㈶㡦攳㝡捤搱㠹㜹攰愴敤て㈹㍥挱搶改晦戱て愴敤㐶㥢戱㙣㜳㐱攵㤴慦㙣捥攳戸㠰㜲㜴愲ㄵ㥣戴晤ㄱ挵敤戶㑥晦搸㍥㤰戶ㄷ摡㡣㘵㥢㉢ㅣ愷㝣攵攲㍣㡥㉢ㅡ㐷㈷㑥〵㈷㙤㝦㐲昱改戶㑥晦搴㍥㤰戶㤷搸㡣㘵㥢㑢づ愷㝣攵搲㍣㡥㑢っ㐷㈷捥〵㈷㙤㙦愵昸㝣㕢愷㝦㘶ㅦ㐸摢ㄷ搸㡣㘵晢挲㍣敥愲㍣㡥昷晣㌹摢㤷㠲㤳戶㍦愷昸㌲㕢愷㝦㘱ㅦ㐸摢㝦戴ㄹ换㌶㙦捡㥤昲㤵㝦捡攳㜸ㄳ敥攸挴㔵攰愴敤㉦㈹扥挶搶改㕦搹〷搲昶㜲㥢戱收㐱摥㈵换昲㜲ㅥ㕣㤹挷昱慥搸搱㠹ㅢ挰㐹摢晦愵昸㈶㕢愷㝦㙤ㅦ㐸摢户搸㡣搵敥㕢昳戸摢昲戸扦戸㌹戱ㅡ㥣戴晤つ挵㜷搸㍡晤㕢晢㐰摡扥搳㘶㉣摢㜷攵㜱㜷攷㜱昷戸㌹戱〶㥣戴晤ㅤ挵昷摢㍡晤㝢晢㐰摡㝥挰㘶㉣摢扣戱㤳晤㤶昳昷摡㍣㡥㌷㜲㡥㑥慣〳㈷㙤晦㐰昱〶㕢愷晦㘸ㅦ㐸摢㡦搹㡣攵㙦摥㘹挹昲搲摦㑦攴㜱㑦扡㌹昱㤴捤改㍦攱㐰㝤晣㑦㠳㤱㤹て㍦攳〰㤹て捦㜸愲㜸ㄳ㈳㔱摢㉤搴戳㥥㈸摥㡥㐸㤴攸㈶㙤㍤慦㔰愵攰搵挷捦ㅢぢ㠹敡㘲愱㕥㔰愸㌲㌷㙡愳㐲㤵㕢愸ㄷㄵ㑡㜳愳㕥㔲愸慥ㄶ敡㘵㠵捡敢㈳㉦摢戲㐶摤㐲扤敡㠹攲〵㔸愲扡㔹愸搷㍤㔱扣㤴㑡搴㉥ㄶ敡つ㑦ㄴ㉦㡡ㄲ㔵㘹愱摥昲㐴昱昲㈶㔱扢㕡㈸㜹㠱㠲㥦昲㈳挴ぢ㤵㐴昵戲㔰昲㔲㐳㔴㥥扦㜸挹㤱愸摤㉤㤴扣㘸ㄴ愱㜸昱㤰愸㍤㉤㤴㥣晥㡢㙡攴㘵㐰愲昶戲㔰㜲㈲㉦戲挵〹㕤愲昶戱㔰㜲㑡㉥㐲㜱㙡㤶愸晤㉣㤴㥣㕣㡢㙡攴㈴㉢㔱晢㕢㈸㌹㑤ㄶ愱㌸㕤㑡㔴㍦ぢ㈵㈷扣㈲ㄴ㈷㍥㠹㍡挰㐲挹愹慢〸挵㈹㑣愲〶㕡㈸㌹〹ㄵ愱㌸ㄹ㐹搴㐱ㄶ㑡㑥㈷㐵㈸㑥㉢ㄲ㜵㠸㠵㤲ㄳ㐳ㄱ㡡ㄳ㠴㐴つ戲㔰昲ㄴ㉦㐲昱㔴㤷愸挳㈴捡慦〶戲攰昹㈹㔳㤲㕥昸慦㤵㤲㔴㠷戲ㄵ〲㙦扣㔶㡡㝦ㄵ㈸㜸ㄶ捡ㄲ捦攷㉢晣敡㜴ㄴ㍣〳㈵攲戹〲㠴ㅡ㕡㠲㘷㥦㐴㍣㕢㠰㔰愷愱攰㤹㈷ㄱ晦捣㐷〸㥥㙣㔲昱㑣㠱㠲攷㤷㔴㍣㕤愰攰㈹㈵ㄵ㑦ㄵ㈸㜸ㄶ㐹挵㤳〵ち㥥㌸㔲昱㐴㠱㠲攷㡡㔴㍣㕥愰攰改㈱ㄵ㡦ㄵ㈸㜸㐶㐸挵愳〵ち㥥〴㔲戱愱㐰挱㜱㉦ㄵ敢ぢㄴㅣ敡㔲戱慥㐰挱搱㉤ㄵ㡦ㄴ㈸㌸愰愵攲攱〲〵挷戰㔴㍣㔴愰攰戰㤵㡡戵〵ち㡥㔴愹㜸戰㐰挱挱㈹ㄵてㄴ㈸㌸ㅥ愵攲ㅦ〵ちづ㐱愹戸㍦㕦搱敤晦〳㑤㜷晢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</si>
</sst>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 x14ac:knownFonts="1">
    <font>
      <sz val="11"/>
      <color theme="1"/>
      <name val="Calibri"/>
      <family val="2"/>
      <scheme val="minor"/>
    </font>
    <font>
      <b/>
      <sz val="11"/>
      <color theme="1"/>
      <name val="Calibri"/>
      <family val="2"/>
      <scheme val="minor"/>
    </font>
    <font>
      <sz val="12"/>
      <color rgb="FF000000"/>
      <name val="Tw Cen MT"/>
      <family val="2"/>
    </font>
  </fonts>
  <fills count="15">
    <fill>
      <patternFill patternType="none"/>
    </fill>
    <fill>
      <patternFill patternType="gray125"/>
    </fill>
    <fill>
      <patternFill patternType="solid">
        <fgColor rgb="FFFFFF00"/>
        <bgColor indexed="64"/>
      </patternFill>
    </fill>
    <fill>
      <patternFill patternType="solid">
        <fgColor rgb="FF00FF00"/>
        <bgColor indexed="64"/>
      </patternFill>
    </fill>
    <fill>
      <patternFill patternType="solid">
        <fgColor rgb="FF00FFFF"/>
        <bgColor indexed="64"/>
      </patternFill>
    </fill>
    <fill>
      <patternFill patternType="solid">
        <fgColor theme="8"/>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rgb="FF0070C0"/>
        <bgColor indexed="64"/>
      </patternFill>
    </fill>
    <fill>
      <patternFill patternType="solid">
        <fgColor theme="3" tint="0.79998168889431442"/>
        <bgColor indexed="64"/>
      </patternFill>
    </fill>
  </fills>
  <borders count="13">
    <border>
      <left/>
      <right/>
      <top/>
      <bottom/>
      <diagonal/>
    </border>
    <border>
      <left/>
      <right/>
      <top/>
      <bottom style="thin">
        <color theme="4" tint="0.39997558519241921"/>
      </bottom>
      <diagonal/>
    </border>
    <border>
      <left/>
      <right/>
      <top style="thin">
        <color theme="4" tint="0.39997558519241921"/>
      </top>
      <bottom/>
      <diagonal/>
    </border>
    <border>
      <left style="medium">
        <color theme="4" tint="-0.249977111117893"/>
      </left>
      <right/>
      <top style="medium">
        <color theme="4" tint="-0.249977111117893"/>
      </top>
      <bottom/>
      <diagonal/>
    </border>
    <border>
      <left/>
      <right/>
      <top style="medium">
        <color theme="4" tint="-0.249977111117893"/>
      </top>
      <bottom/>
      <diagonal/>
    </border>
    <border>
      <left/>
      <right style="medium">
        <color theme="4" tint="-0.249977111117893"/>
      </right>
      <top style="medium">
        <color theme="4" tint="-0.249977111117893"/>
      </top>
      <bottom/>
      <diagonal/>
    </border>
    <border>
      <left style="medium">
        <color theme="4" tint="-0.249977111117893"/>
      </left>
      <right/>
      <top/>
      <bottom/>
      <diagonal/>
    </border>
    <border>
      <left/>
      <right style="medium">
        <color theme="4" tint="-0.249977111117893"/>
      </right>
      <top/>
      <bottom/>
      <diagonal/>
    </border>
    <border>
      <left style="medium">
        <color theme="4" tint="-0.249977111117893"/>
      </left>
      <right/>
      <top/>
      <bottom style="thin">
        <color theme="4" tint="0.39997558519241921"/>
      </bottom>
      <diagonal/>
    </border>
    <border>
      <left/>
      <right style="medium">
        <color theme="4" tint="-0.249977111117893"/>
      </right>
      <top/>
      <bottom style="thin">
        <color theme="4" tint="0.39997558519241921"/>
      </bottom>
      <diagonal/>
    </border>
    <border>
      <left style="medium">
        <color theme="4" tint="-0.249977111117893"/>
      </left>
      <right/>
      <top/>
      <bottom style="medium">
        <color theme="4" tint="-0.249977111117893"/>
      </bottom>
      <diagonal/>
    </border>
    <border>
      <left/>
      <right/>
      <top/>
      <bottom style="medium">
        <color theme="4" tint="-0.249977111117893"/>
      </bottom>
      <diagonal/>
    </border>
    <border>
      <left/>
      <right style="medium">
        <color theme="4" tint="-0.249977111117893"/>
      </right>
      <top/>
      <bottom style="medium">
        <color theme="4" tint="-0.249977111117893"/>
      </bottom>
      <diagonal/>
    </border>
  </borders>
  <cellStyleXfs count="1">
    <xf numFmtId="0" fontId="0" fillId="0" borderId="0"/>
  </cellStyleXfs>
  <cellXfs count="65">
    <xf numFmtId="0" fontId="0" fillId="0" borderId="0" xfId="0"/>
    <xf numFmtId="0" fontId="1" fillId="0" borderId="0" xfId="0" applyFont="1"/>
    <xf numFmtId="0" fontId="1" fillId="0" borderId="0" xfId="0" applyFont="1" applyAlignment="1">
      <alignment horizontal="left"/>
    </xf>
    <xf numFmtId="0" fontId="0" fillId="0" borderId="1" xfId="0" applyFont="1" applyBorder="1" applyAlignment="1">
      <alignment horizontal="left"/>
    </xf>
    <xf numFmtId="0" fontId="0" fillId="0" borderId="0" xfId="0" applyFont="1" applyBorder="1" applyAlignment="1">
      <alignment horizontal="left"/>
    </xf>
    <xf numFmtId="0" fontId="0" fillId="0" borderId="0" xfId="0" applyFill="1"/>
    <xf numFmtId="0" fontId="0" fillId="0" borderId="0" xfId="0" applyFont="1" applyFill="1" applyBorder="1" applyAlignment="1">
      <alignment horizontal="left"/>
    </xf>
    <xf numFmtId="0" fontId="0" fillId="0" borderId="1" xfId="0" applyFont="1" applyFill="1" applyBorder="1" applyAlignment="1">
      <alignment horizontal="left"/>
    </xf>
    <xf numFmtId="0" fontId="0" fillId="0" borderId="0" xfId="0"/>
    <xf numFmtId="0" fontId="0" fillId="0" borderId="0" xfId="0"/>
    <xf numFmtId="0" fontId="1" fillId="0" borderId="0" xfId="0" applyFont="1"/>
    <xf numFmtId="0" fontId="0" fillId="0" borderId="0" xfId="0" applyAlignment="1">
      <alignment horizontal="center" wrapText="1"/>
    </xf>
    <xf numFmtId="0" fontId="0" fillId="2" borderId="0" xfId="0" applyFill="1"/>
    <xf numFmtId="0" fontId="0" fillId="3" borderId="0" xfId="0" applyFill="1"/>
    <xf numFmtId="0" fontId="0" fillId="0" borderId="0" xfId="0" applyAlignment="1">
      <alignment horizontal="right"/>
    </xf>
    <xf numFmtId="0" fontId="0" fillId="4" borderId="0" xfId="0" applyFill="1"/>
    <xf numFmtId="0" fontId="0" fillId="0" borderId="0" xfId="0" quotePrefix="1"/>
    <xf numFmtId="0" fontId="0" fillId="0"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0" fillId="11" borderId="0" xfId="0" applyFill="1"/>
    <xf numFmtId="0" fontId="0" fillId="12" borderId="0" xfId="0" applyFill="1"/>
    <xf numFmtId="0" fontId="0" fillId="12" borderId="2" xfId="0" applyFont="1" applyFill="1" applyBorder="1" applyAlignment="1">
      <alignment horizontal="left"/>
    </xf>
    <xf numFmtId="0" fontId="2" fillId="0" borderId="0" xfId="0" applyFont="1"/>
    <xf numFmtId="0" fontId="0" fillId="0" borderId="0" xfId="0" applyAlignment="1">
      <alignment horizontal="center"/>
    </xf>
    <xf numFmtId="164" fontId="0" fillId="0" borderId="0" xfId="0" applyNumberFormat="1"/>
    <xf numFmtId="0" fontId="1" fillId="0" borderId="4" xfId="0" applyFont="1" applyBorder="1"/>
    <xf numFmtId="0" fontId="0" fillId="0" borderId="4" xfId="0" applyBorder="1"/>
    <xf numFmtId="0" fontId="0" fillId="0" borderId="5" xfId="0" applyBorder="1"/>
    <xf numFmtId="0" fontId="0" fillId="0" borderId="6" xfId="0" applyBorder="1"/>
    <xf numFmtId="0" fontId="0" fillId="0" borderId="0" xfId="0" applyBorder="1"/>
    <xf numFmtId="0" fontId="0" fillId="0" borderId="7" xfId="0" applyBorder="1"/>
    <xf numFmtId="0" fontId="0" fillId="0" borderId="10" xfId="0" applyBorder="1"/>
    <xf numFmtId="0" fontId="0" fillId="0" borderId="11" xfId="0" applyBorder="1"/>
    <xf numFmtId="0" fontId="0" fillId="0" borderId="12" xfId="0" applyBorder="1"/>
    <xf numFmtId="0" fontId="0" fillId="5" borderId="11" xfId="0" applyFill="1" applyBorder="1"/>
    <xf numFmtId="0" fontId="0" fillId="5" borderId="12" xfId="0" applyFill="1" applyBorder="1"/>
    <xf numFmtId="0" fontId="1" fillId="0" borderId="3" xfId="0" applyFont="1" applyBorder="1"/>
    <xf numFmtId="0" fontId="0" fillId="6" borderId="8" xfId="0" applyFont="1" applyFill="1" applyBorder="1" applyAlignment="1">
      <alignment horizontal="left"/>
    </xf>
    <xf numFmtId="0" fontId="0" fillId="6" borderId="1" xfId="0" applyFont="1" applyFill="1" applyBorder="1" applyAlignment="1">
      <alignment horizontal="left"/>
    </xf>
    <xf numFmtId="0" fontId="0" fillId="6" borderId="9" xfId="0" applyFont="1" applyFill="1" applyBorder="1" applyAlignment="1">
      <alignment horizontal="left"/>
    </xf>
    <xf numFmtId="0" fontId="0" fillId="6" borderId="10" xfId="0" applyFont="1" applyFill="1" applyBorder="1" applyAlignment="1">
      <alignment horizontal="left"/>
    </xf>
    <xf numFmtId="0" fontId="0" fillId="6" borderId="11" xfId="0" applyFont="1" applyFill="1" applyBorder="1" applyAlignment="1">
      <alignment horizontal="left"/>
    </xf>
    <xf numFmtId="0" fontId="0" fillId="6" borderId="12" xfId="0" applyFont="1" applyFill="1" applyBorder="1" applyAlignment="1">
      <alignment horizontal="left"/>
    </xf>
    <xf numFmtId="0" fontId="0" fillId="6" borderId="0" xfId="0" applyFont="1" applyFill="1" applyBorder="1" applyAlignment="1">
      <alignment horizontal="left"/>
    </xf>
    <xf numFmtId="0" fontId="0" fillId="6" borderId="7" xfId="0" applyFont="1" applyFill="1" applyBorder="1" applyAlignment="1">
      <alignment horizontal="left"/>
    </xf>
    <xf numFmtId="0" fontId="0" fillId="13" borderId="10" xfId="0" applyFill="1" applyBorder="1"/>
    <xf numFmtId="0" fontId="0" fillId="13" borderId="11" xfId="0" applyFill="1" applyBorder="1"/>
    <xf numFmtId="0" fontId="0" fillId="13" borderId="12" xfId="0" applyFill="1" applyBorder="1"/>
    <xf numFmtId="0" fontId="0" fillId="14" borderId="11" xfId="0" applyFont="1" applyFill="1" applyBorder="1" applyAlignment="1">
      <alignment horizontal="left"/>
    </xf>
    <xf numFmtId="0" fontId="0" fillId="14" borderId="12" xfId="0" applyFont="1" applyFill="1" applyBorder="1" applyAlignment="1">
      <alignment horizontal="left"/>
    </xf>
    <xf numFmtId="0" fontId="0" fillId="14" borderId="1" xfId="0" applyFont="1" applyFill="1" applyBorder="1" applyAlignment="1">
      <alignment horizontal="left"/>
    </xf>
    <xf numFmtId="0" fontId="0" fillId="14" borderId="9" xfId="0" applyFont="1" applyFill="1" applyBorder="1" applyAlignment="1">
      <alignment horizontal="left"/>
    </xf>
    <xf numFmtId="0" fontId="0" fillId="14" borderId="10" xfId="0" applyFont="1" applyFill="1" applyBorder="1" applyAlignment="1">
      <alignment horizontal="left"/>
    </xf>
    <xf numFmtId="0" fontId="0" fillId="14" borderId="8" xfId="0" applyFont="1" applyFill="1" applyBorder="1" applyAlignment="1">
      <alignment horizontal="left"/>
    </xf>
    <xf numFmtId="0" fontId="0" fillId="14" borderId="11" xfId="0" applyFill="1" applyBorder="1"/>
    <xf numFmtId="0" fontId="0" fillId="14" borderId="12" xfId="0" applyFill="1" applyBorder="1"/>
    <xf numFmtId="0" fontId="1" fillId="0" borderId="3"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0" xfId="0" applyFont="1" applyAlignment="1">
      <alignment horizontal="left"/>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47"/>
  <sheetViews>
    <sheetView workbookViewId="0"/>
  </sheetViews>
  <sheetFormatPr defaultRowHeight="15" x14ac:dyDescent="0.25"/>
  <cols>
    <col min="1" max="2" width="36.7109375" customWidth="1"/>
  </cols>
  <sheetData>
    <row r="1" spans="1:3" x14ac:dyDescent="0.25">
      <c r="A1" s="1" t="s">
        <v>82</v>
      </c>
    </row>
    <row r="3" spans="1:3" x14ac:dyDescent="0.25">
      <c r="A3" t="s">
        <v>83</v>
      </c>
      <c r="B3" t="s">
        <v>84</v>
      </c>
      <c r="C3">
        <v>0</v>
      </c>
    </row>
    <row r="4" spans="1:3" x14ac:dyDescent="0.25">
      <c r="A4" t="s">
        <v>85</v>
      </c>
    </row>
    <row r="5" spans="1:3" x14ac:dyDescent="0.25">
      <c r="A5" t="s">
        <v>86</v>
      </c>
    </row>
    <row r="7" spans="1:3" x14ac:dyDescent="0.25">
      <c r="A7" s="1" t="s">
        <v>87</v>
      </c>
      <c r="B7" t="s">
        <v>88</v>
      </c>
    </row>
    <row r="8" spans="1:3" x14ac:dyDescent="0.25">
      <c r="B8">
        <v>2</v>
      </c>
    </row>
    <row r="10" spans="1:3" x14ac:dyDescent="0.25">
      <c r="A10" t="s">
        <v>89</v>
      </c>
    </row>
    <row r="11" spans="1:3" x14ac:dyDescent="0.25">
      <c r="A11" t="e">
        <f>CB_DATA_!#REF!</f>
        <v>#REF!</v>
      </c>
      <c r="B11" t="e">
        <f>BaselineDesempenhoV3!#REF!</f>
        <v>#REF!</v>
      </c>
    </row>
    <row r="13" spans="1:3" x14ac:dyDescent="0.25">
      <c r="A13" t="s">
        <v>90</v>
      </c>
    </row>
    <row r="14" spans="1:3" x14ac:dyDescent="0.25">
      <c r="A14" t="s">
        <v>94</v>
      </c>
      <c r="B14" t="s">
        <v>97</v>
      </c>
    </row>
    <row r="16" spans="1:3" x14ac:dyDescent="0.25">
      <c r="A16" t="s">
        <v>91</v>
      </c>
    </row>
    <row r="19" spans="1:2" x14ac:dyDescent="0.25">
      <c r="A19" t="s">
        <v>92</v>
      </c>
    </row>
    <row r="20" spans="1:2" x14ac:dyDescent="0.25">
      <c r="A20">
        <v>34</v>
      </c>
      <c r="B20">
        <v>43</v>
      </c>
    </row>
    <row r="25" spans="1:2" x14ac:dyDescent="0.25">
      <c r="A25" s="1" t="s">
        <v>93</v>
      </c>
    </row>
    <row r="26" spans="1:2" x14ac:dyDescent="0.25">
      <c r="A26" s="16" t="s">
        <v>95</v>
      </c>
      <c r="B26" s="16" t="s">
        <v>125</v>
      </c>
    </row>
    <row r="27" spans="1:2" x14ac:dyDescent="0.25">
      <c r="A27" t="s">
        <v>136</v>
      </c>
      <c r="B27" t="s">
        <v>140</v>
      </c>
    </row>
    <row r="28" spans="1:2" x14ac:dyDescent="0.25">
      <c r="A28" s="16" t="s">
        <v>96</v>
      </c>
      <c r="B28" s="16" t="s">
        <v>96</v>
      </c>
    </row>
    <row r="29" spans="1:2" x14ac:dyDescent="0.25">
      <c r="A29" s="16" t="s">
        <v>107</v>
      </c>
      <c r="B29" s="16" t="s">
        <v>95</v>
      </c>
    </row>
    <row r="30" spans="1:2" x14ac:dyDescent="0.25">
      <c r="A30" t="s">
        <v>141</v>
      </c>
      <c r="B30" t="s">
        <v>137</v>
      </c>
    </row>
    <row r="31" spans="1:2" x14ac:dyDescent="0.25">
      <c r="A31" s="16" t="s">
        <v>96</v>
      </c>
      <c r="B31" s="16" t="s">
        <v>96</v>
      </c>
    </row>
    <row r="32" spans="1:2" x14ac:dyDescent="0.25">
      <c r="A32" s="16" t="s">
        <v>120</v>
      </c>
      <c r="B32" s="16" t="s">
        <v>108</v>
      </c>
    </row>
    <row r="33" spans="1:2" x14ac:dyDescent="0.25">
      <c r="A33" t="s">
        <v>145</v>
      </c>
      <c r="B33" t="s">
        <v>146</v>
      </c>
    </row>
    <row r="34" spans="1:2" x14ac:dyDescent="0.25">
      <c r="A34" s="16" t="s">
        <v>110</v>
      </c>
      <c r="B34" s="16" t="s">
        <v>96</v>
      </c>
    </row>
    <row r="35" spans="1:2" x14ac:dyDescent="0.25">
      <c r="B35" s="16" t="s">
        <v>107</v>
      </c>
    </row>
    <row r="36" spans="1:2" x14ac:dyDescent="0.25">
      <c r="B36" t="s">
        <v>147</v>
      </c>
    </row>
    <row r="37" spans="1:2" x14ac:dyDescent="0.25">
      <c r="B37" s="16" t="s">
        <v>96</v>
      </c>
    </row>
    <row r="38" spans="1:2" x14ac:dyDescent="0.25">
      <c r="B38" s="16" t="s">
        <v>98</v>
      </c>
    </row>
    <row r="39" spans="1:2" x14ac:dyDescent="0.25">
      <c r="B39" t="s">
        <v>148</v>
      </c>
    </row>
    <row r="40" spans="1:2" x14ac:dyDescent="0.25">
      <c r="B40" s="16" t="s">
        <v>96</v>
      </c>
    </row>
    <row r="41" spans="1:2" x14ac:dyDescent="0.25">
      <c r="B41" s="16" t="s">
        <v>142</v>
      </c>
    </row>
    <row r="42" spans="1:2" x14ac:dyDescent="0.25">
      <c r="B42" t="s">
        <v>143</v>
      </c>
    </row>
    <row r="43" spans="1:2" x14ac:dyDescent="0.25">
      <c r="B43" s="16" t="s">
        <v>144</v>
      </c>
    </row>
    <row r="10000" spans="1:1" x14ac:dyDescent="0.25">
      <c r="A10000" t="s">
        <v>109</v>
      </c>
    </row>
    <row r="10001" spans="1:4" x14ac:dyDescent="0.25">
      <c r="A10001" t="str">
        <f t="shared" ref="A10001:A10004" si="0">"{0.MEAN}"</f>
        <v>{0.MEAN}</v>
      </c>
    </row>
    <row r="10002" spans="1:4" x14ac:dyDescent="0.25">
      <c r="A10002" t="str">
        <f t="shared" si="0"/>
        <v>{0.MEAN}</v>
      </c>
    </row>
    <row r="10003" spans="1:4" x14ac:dyDescent="0.25">
      <c r="A10003" t="str">
        <f t="shared" si="0"/>
        <v>{0.MEAN}</v>
      </c>
    </row>
    <row r="10004" spans="1:4" x14ac:dyDescent="0.25">
      <c r="A10004" t="str">
        <f t="shared" si="0"/>
        <v>{0.MEAN}</v>
      </c>
    </row>
    <row r="10005" spans="1:4" x14ac:dyDescent="0.25">
      <c r="A10005" t="str">
        <f>"{0.MEAN}"</f>
        <v>{0.MEAN}</v>
      </c>
    </row>
    <row r="10006" spans="1:4" x14ac:dyDescent="0.25">
      <c r="A10006" t="str">
        <f>"{0.MEAN}"</f>
        <v>{0.MEAN}</v>
      </c>
    </row>
    <row r="10007" spans="1:4" x14ac:dyDescent="0.25">
      <c r="A10007" t="str">
        <f>"{0.MEAN}"</f>
        <v>{0.MEAN}</v>
      </c>
    </row>
    <row r="10008" spans="1:4" x14ac:dyDescent="0.25">
      <c r="A10008" t="b">
        <f>BaselineDesempenhoV3!BP8 = 1</f>
        <v>1</v>
      </c>
      <c r="B10008" t="b">
        <f>$C$10008 = $D$10008</f>
        <v>1</v>
      </c>
      <c r="C10008">
        <f>BaselineDesempenhoV3!BP8</f>
        <v>1</v>
      </c>
      <c r="D10008">
        <f>1</f>
        <v>1</v>
      </c>
    </row>
    <row r="10009" spans="1:4" x14ac:dyDescent="0.25">
      <c r="A10009" t="str">
        <f>"{0.MEAN}"</f>
        <v>{0.MEAN}</v>
      </c>
    </row>
    <row r="10011" spans="1:4" x14ac:dyDescent="0.25">
      <c r="A10011" t="b">
        <f>BaselineDesempenhoV3!AW13 = 5</f>
        <v>0</v>
      </c>
      <c r="B10011" t="b">
        <f>$C$10011 = $D$10011</f>
        <v>0</v>
      </c>
      <c r="C10011">
        <f>BaselineDesempenhoV3!AW13</f>
        <v>2</v>
      </c>
      <c r="D10011">
        <f>5</f>
        <v>5</v>
      </c>
    </row>
    <row r="10012" spans="1:4" x14ac:dyDescent="0.25">
      <c r="A10012" t="b">
        <f>BaselineDesempenhoV3!BP18 = 2</f>
        <v>0</v>
      </c>
      <c r="B10012" t="b">
        <f>$C$10012 = $D$10012</f>
        <v>0</v>
      </c>
      <c r="C10012">
        <f>BaselineDesempenhoV3!BP18</f>
        <v>8</v>
      </c>
      <c r="D10012">
        <f>2</f>
        <v>2</v>
      </c>
    </row>
    <row r="10013" spans="1:4" x14ac:dyDescent="0.25">
      <c r="A10013" t="b">
        <f>BaselineDesempenhoV3!AW11 = 2</f>
        <v>1</v>
      </c>
      <c r="B10013" t="b">
        <f>$C$10013 = $D$10013</f>
        <v>1</v>
      </c>
      <c r="C10013">
        <f>BaselineDesempenhoV3!AW11</f>
        <v>2</v>
      </c>
      <c r="D10013">
        <f>2</f>
        <v>2</v>
      </c>
    </row>
    <row r="10014" spans="1:4" x14ac:dyDescent="0.25">
      <c r="A10014" t="b">
        <f>BaselineDesempenhoV3!AW7 = 3</f>
        <v>0</v>
      </c>
      <c r="B10014" t="b">
        <f>$C$10014 = $D$10014</f>
        <v>0</v>
      </c>
      <c r="C10014">
        <f>BaselineDesempenhoV3!AW7</f>
        <v>2</v>
      </c>
      <c r="D10014">
        <f>3</f>
        <v>3</v>
      </c>
    </row>
    <row r="10015" spans="1:4" x14ac:dyDescent="0.25">
      <c r="A10015" t="b">
        <f>BaselineDesempenhoV3!AW14 = 2</f>
        <v>0</v>
      </c>
      <c r="B10015" t="b">
        <f>$C$10015 = $D$10015</f>
        <v>0</v>
      </c>
      <c r="C10015">
        <f>BaselineDesempenhoV3!AW14</f>
        <v>3</v>
      </c>
      <c r="D10015">
        <f>2</f>
        <v>2</v>
      </c>
    </row>
    <row r="10016" spans="1:4" x14ac:dyDescent="0.25">
      <c r="A10016" t="b">
        <f>BaselineDesempenhoV3!BP13 = 1</f>
        <v>1</v>
      </c>
      <c r="B10016" t="b">
        <f>$C$10016 = $D$10016</f>
        <v>1</v>
      </c>
      <c r="C10016">
        <f>BaselineDesempenhoV3!BP13</f>
        <v>1</v>
      </c>
      <c r="D10016">
        <f>1</f>
        <v>1</v>
      </c>
    </row>
    <row r="10017" spans="1:4" x14ac:dyDescent="0.25">
      <c r="A10017" t="b">
        <f>BaselineDesempenhoV3!AW3 = 6</f>
        <v>0</v>
      </c>
      <c r="B10017" t="b">
        <f>$C$10017 = $D$10017</f>
        <v>0</v>
      </c>
      <c r="C10017">
        <f>BaselineDesempenhoV3!AW3</f>
        <v>5</v>
      </c>
      <c r="D10017">
        <f>6</f>
        <v>6</v>
      </c>
    </row>
    <row r="10018" spans="1:4" x14ac:dyDescent="0.25">
      <c r="A10018" t="b">
        <f>BaselineDesempenhoV3!AW12 = 1</f>
        <v>1</v>
      </c>
      <c r="B10018" t="b">
        <f>$C$10018 = $D$10018</f>
        <v>1</v>
      </c>
      <c r="C10018">
        <f>BaselineDesempenhoV3!AW12</f>
        <v>1</v>
      </c>
      <c r="D10018">
        <f>1</f>
        <v>1</v>
      </c>
    </row>
    <row r="10019" spans="1:4" x14ac:dyDescent="0.25">
      <c r="A10019" t="b">
        <f>BaselineDesempenhoV3!AW17 = 2</f>
        <v>1</v>
      </c>
      <c r="B10019" t="b">
        <f>$C$10019 = $D$10019</f>
        <v>1</v>
      </c>
      <c r="C10019">
        <f>BaselineDesempenhoV3!AW17</f>
        <v>2</v>
      </c>
      <c r="D10019">
        <f>2</f>
        <v>2</v>
      </c>
    </row>
    <row r="10020" spans="1:4" x14ac:dyDescent="0.25">
      <c r="A10020" t="b">
        <f>BaselineDesempenhoV3!BP4 = 5</f>
        <v>0</v>
      </c>
      <c r="B10020" t="b">
        <f>$C$10020 = $D$10020</f>
        <v>0</v>
      </c>
      <c r="C10020">
        <f>BaselineDesempenhoV3!BP4</f>
        <v>6</v>
      </c>
      <c r="D10020">
        <f>5</f>
        <v>5</v>
      </c>
    </row>
    <row r="10044" spans="1:4" x14ac:dyDescent="0.25">
      <c r="A10044" t="b">
        <f>BaselineDesempenhoV3!BP12 = 0</f>
        <v>0</v>
      </c>
      <c r="B10044" t="b">
        <f>$C$10044 = $D$10044</f>
        <v>0</v>
      </c>
      <c r="C10044">
        <f>BaselineDesempenhoV3!BP12</f>
        <v>1</v>
      </c>
      <c r="D10044">
        <f>0</f>
        <v>0</v>
      </c>
    </row>
    <row r="10046" spans="1:4" x14ac:dyDescent="0.25">
      <c r="A10046" t="b">
        <f>BaselineDesempenhoV3!BP14 = 0</f>
        <v>0</v>
      </c>
      <c r="B10046" t="b">
        <f>$C$10046 = $D$10046</f>
        <v>0</v>
      </c>
      <c r="C10046">
        <f>BaselineDesempenhoV3!BP14</f>
        <v>3</v>
      </c>
      <c r="D10046">
        <f>0</f>
        <v>0</v>
      </c>
    </row>
    <row r="10047" spans="1:4" x14ac:dyDescent="0.25">
      <c r="A10047" t="b">
        <f>BaselineDesempenhoV3!BP15 = 0</f>
        <v>0</v>
      </c>
      <c r="B10047" t="b">
        <f>$C$10047 = $D$10047</f>
        <v>0</v>
      </c>
      <c r="C10047">
        <f>BaselineDesempenhoV3!BP15</f>
        <v>2</v>
      </c>
      <c r="D10047">
        <f>0</f>
        <v>0</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56852-9102-4747-A722-6A6EC0639BA1}">
  <dimension ref="A1:E34"/>
  <sheetViews>
    <sheetView workbookViewId="0">
      <selection activeCell="D14" sqref="D14"/>
    </sheetView>
  </sheetViews>
  <sheetFormatPr defaultRowHeight="15" x14ac:dyDescent="0.25"/>
  <cols>
    <col min="1" max="1" width="39.85546875" bestFit="1" customWidth="1"/>
    <col min="4" max="4" width="26" bestFit="1" customWidth="1"/>
  </cols>
  <sheetData>
    <row r="1" spans="1:5" x14ac:dyDescent="0.25">
      <c r="A1" s="10" t="s">
        <v>126</v>
      </c>
      <c r="B1" s="9"/>
      <c r="C1" s="9"/>
      <c r="D1" s="10" t="s">
        <v>127</v>
      </c>
      <c r="E1" s="9"/>
    </row>
    <row r="2" spans="1:5" x14ac:dyDescent="0.25">
      <c r="A2" s="18" t="s">
        <v>122</v>
      </c>
      <c r="B2" s="18">
        <v>1</v>
      </c>
      <c r="C2" s="9"/>
      <c r="D2" s="18" t="s">
        <v>101</v>
      </c>
      <c r="E2" s="18">
        <v>4</v>
      </c>
    </row>
    <row r="3" spans="1:5" x14ac:dyDescent="0.25">
      <c r="A3" s="18" t="s">
        <v>121</v>
      </c>
      <c r="B3" s="18">
        <v>2</v>
      </c>
      <c r="C3" s="9"/>
      <c r="D3" s="18" t="s">
        <v>102</v>
      </c>
      <c r="E3" s="18">
        <v>5</v>
      </c>
    </row>
    <row r="4" spans="1:5" x14ac:dyDescent="0.25">
      <c r="A4" s="18" t="s">
        <v>123</v>
      </c>
      <c r="B4" s="18">
        <v>3</v>
      </c>
      <c r="C4" s="9"/>
      <c r="D4" s="18" t="s">
        <v>103</v>
      </c>
      <c r="E4" s="18">
        <v>6</v>
      </c>
    </row>
    <row r="5" spans="1:5" x14ac:dyDescent="0.25">
      <c r="A5" s="18" t="s">
        <v>115</v>
      </c>
      <c r="B5" s="18">
        <v>4</v>
      </c>
      <c r="C5" s="9"/>
      <c r="D5" s="19" t="s">
        <v>105</v>
      </c>
      <c r="E5" s="19">
        <v>1</v>
      </c>
    </row>
    <row r="6" spans="1:5" x14ac:dyDescent="0.25">
      <c r="A6" s="18" t="s">
        <v>101</v>
      </c>
      <c r="B6" s="18">
        <v>5</v>
      </c>
      <c r="C6" s="9"/>
      <c r="D6" s="21" t="s">
        <v>61</v>
      </c>
      <c r="E6" s="21">
        <v>1</v>
      </c>
    </row>
    <row r="7" spans="1:5" x14ac:dyDescent="0.25">
      <c r="A7" s="18" t="s">
        <v>102</v>
      </c>
      <c r="B7" s="18">
        <v>6</v>
      </c>
      <c r="C7" s="9"/>
      <c r="D7" s="22" t="s">
        <v>63</v>
      </c>
      <c r="E7" s="22">
        <v>1</v>
      </c>
    </row>
    <row r="8" spans="1:5" x14ac:dyDescent="0.25">
      <c r="A8" s="18" t="s">
        <v>103</v>
      </c>
      <c r="B8" s="18">
        <v>7</v>
      </c>
      <c r="C8" s="9"/>
      <c r="D8" s="20" t="s">
        <v>66</v>
      </c>
      <c r="E8" s="20">
        <v>1</v>
      </c>
    </row>
    <row r="9" spans="1:5" x14ac:dyDescent="0.25">
      <c r="A9" s="19" t="s">
        <v>104</v>
      </c>
      <c r="B9" s="19">
        <v>1</v>
      </c>
      <c r="C9" s="9"/>
      <c r="D9" s="20" t="s">
        <v>67</v>
      </c>
      <c r="E9" s="20">
        <v>2</v>
      </c>
    </row>
    <row r="10" spans="1:5" x14ac:dyDescent="0.25">
      <c r="A10" s="19" t="s">
        <v>105</v>
      </c>
      <c r="B10" s="19">
        <v>2</v>
      </c>
      <c r="C10" s="9"/>
      <c r="D10" s="20" t="s">
        <v>68</v>
      </c>
      <c r="E10" s="20">
        <v>3</v>
      </c>
    </row>
    <row r="11" spans="1:5" x14ac:dyDescent="0.25">
      <c r="A11" s="19" t="s">
        <v>106</v>
      </c>
      <c r="B11" s="19">
        <v>3</v>
      </c>
      <c r="C11" s="9"/>
      <c r="D11" s="20" t="s">
        <v>69</v>
      </c>
      <c r="E11" s="20">
        <v>4</v>
      </c>
    </row>
    <row r="12" spans="1:5" x14ac:dyDescent="0.25">
      <c r="A12" s="21" t="s">
        <v>60</v>
      </c>
      <c r="B12" s="21">
        <v>1</v>
      </c>
      <c r="C12" s="9"/>
      <c r="D12" s="20" t="s">
        <v>70</v>
      </c>
      <c r="E12" s="20">
        <v>5</v>
      </c>
    </row>
    <row r="13" spans="1:5" x14ac:dyDescent="0.25">
      <c r="A13" s="21" t="s">
        <v>61</v>
      </c>
      <c r="B13" s="21">
        <v>2</v>
      </c>
      <c r="C13" s="9"/>
      <c r="D13" s="23" t="s">
        <v>139</v>
      </c>
      <c r="E13" s="23">
        <v>1</v>
      </c>
    </row>
    <row r="14" spans="1:5" x14ac:dyDescent="0.25">
      <c r="A14" s="21" t="s">
        <v>62</v>
      </c>
      <c r="B14" s="21">
        <v>3</v>
      </c>
      <c r="C14" s="9"/>
      <c r="D14" s="23" t="s">
        <v>72</v>
      </c>
      <c r="E14" s="23">
        <v>2</v>
      </c>
    </row>
    <row r="15" spans="1:5" x14ac:dyDescent="0.25">
      <c r="A15" s="22" t="s">
        <v>63</v>
      </c>
      <c r="B15" s="22">
        <v>1</v>
      </c>
      <c r="C15" s="9"/>
      <c r="D15" s="23" t="s">
        <v>73</v>
      </c>
      <c r="E15" s="23">
        <v>3</v>
      </c>
    </row>
    <row r="16" spans="1:5" x14ac:dyDescent="0.25">
      <c r="A16" s="20" t="s">
        <v>64</v>
      </c>
      <c r="B16" s="20">
        <v>1</v>
      </c>
      <c r="C16" s="9"/>
      <c r="D16" s="24" t="s">
        <v>75</v>
      </c>
      <c r="E16" s="24">
        <v>1</v>
      </c>
    </row>
    <row r="17" spans="1:5" x14ac:dyDescent="0.25">
      <c r="A17" s="20" t="s">
        <v>65</v>
      </c>
      <c r="B17" s="20">
        <v>2</v>
      </c>
      <c r="C17" s="9"/>
      <c r="D17" s="24" t="s">
        <v>76</v>
      </c>
      <c r="E17" s="24">
        <v>2</v>
      </c>
    </row>
    <row r="18" spans="1:5" x14ac:dyDescent="0.25">
      <c r="A18" s="20" t="s">
        <v>66</v>
      </c>
      <c r="B18" s="20">
        <v>3</v>
      </c>
      <c r="C18" s="9"/>
      <c r="D18" s="24" t="s">
        <v>77</v>
      </c>
      <c r="E18" s="24">
        <v>3</v>
      </c>
    </row>
    <row r="19" spans="1:5" x14ac:dyDescent="0.25">
      <c r="A19" s="20" t="s">
        <v>67</v>
      </c>
      <c r="B19" s="20">
        <v>4</v>
      </c>
      <c r="C19" s="9"/>
      <c r="D19" s="24" t="s">
        <v>78</v>
      </c>
      <c r="E19" s="24">
        <v>4</v>
      </c>
    </row>
    <row r="20" spans="1:5" x14ac:dyDescent="0.25">
      <c r="A20" s="20" t="s">
        <v>68</v>
      </c>
      <c r="B20" s="20">
        <v>5</v>
      </c>
      <c r="C20" s="9"/>
      <c r="D20" s="24" t="s">
        <v>79</v>
      </c>
      <c r="E20" s="24">
        <v>5</v>
      </c>
    </row>
    <row r="21" spans="1:5" x14ac:dyDescent="0.25">
      <c r="A21" s="20" t="s">
        <v>69</v>
      </c>
      <c r="B21" s="20">
        <v>6</v>
      </c>
      <c r="C21" s="9"/>
      <c r="D21" s="25" t="s">
        <v>80</v>
      </c>
      <c r="E21" s="24">
        <v>6</v>
      </c>
    </row>
    <row r="22" spans="1:5" x14ac:dyDescent="0.25">
      <c r="A22" s="20" t="s">
        <v>70</v>
      </c>
      <c r="B22" s="20">
        <v>7</v>
      </c>
      <c r="C22" s="9"/>
      <c r="D22" s="25" t="s">
        <v>81</v>
      </c>
      <c r="E22" s="24">
        <v>7</v>
      </c>
    </row>
    <row r="23" spans="1:5" x14ac:dyDescent="0.25">
      <c r="A23" s="23" t="s">
        <v>71</v>
      </c>
      <c r="B23" s="23">
        <v>1</v>
      </c>
      <c r="C23" s="9"/>
      <c r="D23" s="24" t="s">
        <v>124</v>
      </c>
      <c r="E23" s="24">
        <v>8</v>
      </c>
    </row>
    <row r="24" spans="1:5" x14ac:dyDescent="0.25">
      <c r="A24" s="23" t="s">
        <v>72</v>
      </c>
      <c r="B24" s="23">
        <v>2</v>
      </c>
      <c r="C24" s="9"/>
      <c r="D24" s="9"/>
      <c r="E24" s="9"/>
    </row>
    <row r="25" spans="1:5" x14ac:dyDescent="0.25">
      <c r="A25" s="23" t="s">
        <v>73</v>
      </c>
      <c r="B25" s="23">
        <v>3</v>
      </c>
      <c r="C25" s="9"/>
      <c r="D25" s="9"/>
      <c r="E25" s="9"/>
    </row>
    <row r="26" spans="1:5" x14ac:dyDescent="0.25">
      <c r="A26" s="23" t="s">
        <v>74</v>
      </c>
      <c r="B26" s="23">
        <v>4</v>
      </c>
      <c r="C26" s="9"/>
      <c r="D26" s="9"/>
      <c r="E26" s="9"/>
    </row>
    <row r="27" spans="1:5" x14ac:dyDescent="0.25">
      <c r="A27" s="24" t="s">
        <v>75</v>
      </c>
      <c r="B27" s="24">
        <v>1</v>
      </c>
      <c r="C27" s="9"/>
      <c r="D27" s="9"/>
      <c r="E27" s="9"/>
    </row>
    <row r="28" spans="1:5" x14ac:dyDescent="0.25">
      <c r="A28" s="24" t="s">
        <v>76</v>
      </c>
      <c r="B28" s="24">
        <v>2</v>
      </c>
      <c r="C28" s="9"/>
      <c r="D28" s="9"/>
      <c r="E28" s="9"/>
    </row>
    <row r="29" spans="1:5" x14ac:dyDescent="0.25">
      <c r="A29" s="24" t="s">
        <v>77</v>
      </c>
      <c r="B29" s="24">
        <v>3</v>
      </c>
      <c r="C29" s="9"/>
      <c r="D29" s="9"/>
      <c r="E29" s="9"/>
    </row>
    <row r="30" spans="1:5" x14ac:dyDescent="0.25">
      <c r="A30" s="24" t="s">
        <v>78</v>
      </c>
      <c r="B30" s="24">
        <v>4</v>
      </c>
      <c r="C30" s="9"/>
      <c r="D30" s="9"/>
      <c r="E30" s="9"/>
    </row>
    <row r="31" spans="1:5" x14ac:dyDescent="0.25">
      <c r="A31" s="24" t="s">
        <v>79</v>
      </c>
      <c r="B31" s="24">
        <v>5</v>
      </c>
      <c r="C31" s="9"/>
      <c r="D31" s="9"/>
      <c r="E31" s="9"/>
    </row>
    <row r="32" spans="1:5" x14ac:dyDescent="0.25">
      <c r="A32" s="25" t="s">
        <v>80</v>
      </c>
      <c r="B32" s="24">
        <v>6</v>
      </c>
      <c r="C32" s="9"/>
      <c r="D32" s="9"/>
      <c r="E32" s="9"/>
    </row>
    <row r="33" spans="1:5" x14ac:dyDescent="0.25">
      <c r="A33" s="25" t="s">
        <v>81</v>
      </c>
      <c r="B33" s="24">
        <v>7</v>
      </c>
      <c r="C33" s="9"/>
      <c r="D33" s="9"/>
      <c r="E33" s="9"/>
    </row>
    <row r="34" spans="1:5" x14ac:dyDescent="0.25">
      <c r="A34" s="24" t="s">
        <v>124</v>
      </c>
      <c r="B34" s="24">
        <v>8</v>
      </c>
      <c r="C34" s="9"/>
      <c r="D34" s="9"/>
      <c r="E34" s="9"/>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G62"/>
  <sheetViews>
    <sheetView tabSelected="1" topLeftCell="A2" zoomScale="70" zoomScaleNormal="70" workbookViewId="0">
      <selection activeCell="A23" sqref="A23"/>
    </sheetView>
  </sheetViews>
  <sheetFormatPr defaultRowHeight="15" x14ac:dyDescent="0.25"/>
  <cols>
    <col min="1" max="1" width="27.5703125" customWidth="1"/>
    <col min="2" max="2" width="20" bestFit="1" customWidth="1"/>
    <col min="3" max="3" width="12" bestFit="1" customWidth="1"/>
    <col min="4" max="4" width="31.140625" customWidth="1"/>
    <col min="5" max="6" width="12" bestFit="1" customWidth="1"/>
    <col min="7" max="7" width="13.7109375" customWidth="1"/>
    <col min="8" max="9" width="12" bestFit="1" customWidth="1"/>
    <col min="10" max="10" width="13.7109375" customWidth="1"/>
    <col min="11" max="12" width="12" bestFit="1" customWidth="1"/>
    <col min="13" max="13" width="13.7109375" customWidth="1"/>
    <col min="14" max="14" width="12" bestFit="1" customWidth="1"/>
    <col min="15" max="15" width="12.140625" customWidth="1"/>
    <col min="16" max="16" width="13.28515625" bestFit="1" customWidth="1"/>
    <col min="17" max="17" width="15.140625" customWidth="1"/>
    <col min="18" max="18" width="8.7109375" bestFit="1" customWidth="1"/>
    <col min="19" max="19" width="13.140625" bestFit="1" customWidth="1"/>
    <col min="20" max="20" width="13.140625" customWidth="1"/>
    <col min="21" max="21" width="8.7109375" bestFit="1" customWidth="1"/>
    <col min="22" max="22" width="13.140625" bestFit="1" customWidth="1"/>
    <col min="23" max="23" width="13.140625" customWidth="1"/>
    <col min="24" max="24" width="8.7109375" bestFit="1" customWidth="1"/>
    <col min="25" max="25" width="13.140625" bestFit="1" customWidth="1"/>
    <col min="26" max="26" width="13.140625" customWidth="1"/>
    <col min="27" max="27" width="8.7109375" bestFit="1" customWidth="1"/>
    <col min="28" max="28" width="13.140625" bestFit="1" customWidth="1"/>
    <col min="29" max="48" width="13.140625" customWidth="1"/>
  </cols>
  <sheetData>
    <row r="1" spans="1:85" x14ac:dyDescent="0.25">
      <c r="A1" s="1"/>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2"/>
      <c r="AW1" s="9" t="s">
        <v>4</v>
      </c>
      <c r="AX1" s="9"/>
      <c r="AY1" s="9"/>
      <c r="AZ1" s="9"/>
      <c r="BA1" s="9"/>
      <c r="BB1" s="9"/>
      <c r="BC1" s="9"/>
      <c r="BD1" s="9"/>
      <c r="BE1" s="9"/>
      <c r="BF1" s="9"/>
      <c r="BG1" s="9"/>
      <c r="BH1" s="9"/>
      <c r="BI1" s="9"/>
      <c r="BJ1" s="9"/>
      <c r="BK1" s="9"/>
      <c r="BL1" s="9"/>
      <c r="BM1" s="9"/>
      <c r="BN1" s="9"/>
      <c r="BO1" s="9"/>
      <c r="BP1" s="9" t="s">
        <v>5</v>
      </c>
      <c r="BQ1" s="9"/>
      <c r="BR1" s="9"/>
      <c r="BS1" s="9"/>
      <c r="BT1" s="9"/>
      <c r="BU1" s="9"/>
      <c r="BV1" s="9"/>
      <c r="BW1" s="11"/>
      <c r="BX1" s="11"/>
      <c r="BY1" s="11"/>
      <c r="BZ1" s="11"/>
      <c r="CA1" s="11"/>
      <c r="CB1" s="11"/>
      <c r="CC1" s="11"/>
      <c r="CD1" s="11"/>
      <c r="CE1" s="11"/>
      <c r="CF1" s="11"/>
      <c r="CG1" s="11"/>
    </row>
    <row r="2" spans="1:85" ht="15.75" customHeight="1" thickBot="1" x14ac:dyDescent="0.3">
      <c r="AW2" s="11" t="s">
        <v>9</v>
      </c>
      <c r="AX2" s="11" t="s">
        <v>10</v>
      </c>
      <c r="AY2" s="11" t="s">
        <v>11</v>
      </c>
      <c r="AZ2" s="11" t="s">
        <v>12</v>
      </c>
      <c r="BA2" s="11" t="s">
        <v>13</v>
      </c>
      <c r="BB2" s="11" t="s">
        <v>14</v>
      </c>
      <c r="BC2" s="11" t="s">
        <v>15</v>
      </c>
      <c r="BD2" s="11" t="s">
        <v>16</v>
      </c>
      <c r="BE2" s="11" t="s">
        <v>17</v>
      </c>
      <c r="BF2" s="11" t="s">
        <v>18</v>
      </c>
      <c r="BG2" s="11" t="s">
        <v>19</v>
      </c>
      <c r="BH2" s="11" t="s">
        <v>20</v>
      </c>
      <c r="BI2" s="11" t="s">
        <v>21</v>
      </c>
      <c r="BJ2" s="11" t="s">
        <v>22</v>
      </c>
      <c r="BK2" s="11" t="s">
        <v>23</v>
      </c>
      <c r="BL2" s="11" t="s">
        <v>24</v>
      </c>
      <c r="BM2" s="11" t="s">
        <v>25</v>
      </c>
      <c r="BN2" s="11" t="s">
        <v>26</v>
      </c>
      <c r="BO2" s="11"/>
      <c r="BP2" s="11" t="s">
        <v>9</v>
      </c>
      <c r="BQ2" s="11" t="s">
        <v>10</v>
      </c>
      <c r="BR2" s="11" t="s">
        <v>11</v>
      </c>
      <c r="BS2" s="11" t="s">
        <v>12</v>
      </c>
      <c r="BT2" s="11" t="s">
        <v>13</v>
      </c>
      <c r="BU2" s="11" t="s">
        <v>14</v>
      </c>
      <c r="BV2" s="11" t="s">
        <v>15</v>
      </c>
      <c r="BW2" s="11" t="s">
        <v>16</v>
      </c>
      <c r="BX2" s="11" t="s">
        <v>17</v>
      </c>
      <c r="BY2" s="11" t="s">
        <v>18</v>
      </c>
      <c r="BZ2" s="11" t="s">
        <v>19</v>
      </c>
      <c r="CA2" s="11" t="s">
        <v>20</v>
      </c>
      <c r="CB2" s="11" t="s">
        <v>21</v>
      </c>
      <c r="CC2" s="11" t="s">
        <v>22</v>
      </c>
      <c r="CD2" s="11" t="s">
        <v>23</v>
      </c>
      <c r="CE2" s="11" t="s">
        <v>24</v>
      </c>
      <c r="CF2" s="11" t="s">
        <v>25</v>
      </c>
      <c r="CG2" s="11" t="s">
        <v>26</v>
      </c>
    </row>
    <row r="3" spans="1:85" ht="16.5" customHeight="1" x14ac:dyDescent="0.25">
      <c r="A3" s="1" t="s">
        <v>100</v>
      </c>
      <c r="C3" s="60" t="s">
        <v>0</v>
      </c>
      <c r="D3" s="61"/>
      <c r="E3" s="61"/>
      <c r="F3" s="61" t="s">
        <v>117</v>
      </c>
      <c r="G3" s="61"/>
      <c r="H3" s="61"/>
      <c r="I3" s="61" t="s">
        <v>118</v>
      </c>
      <c r="J3" s="61"/>
      <c r="K3" s="61"/>
      <c r="L3" s="61" t="s">
        <v>116</v>
      </c>
      <c r="M3" s="61"/>
      <c r="N3" s="62"/>
      <c r="O3" s="60" t="s">
        <v>1</v>
      </c>
      <c r="P3" s="61"/>
      <c r="Q3" s="61"/>
      <c r="R3" s="61" t="s">
        <v>2</v>
      </c>
      <c r="S3" s="61"/>
      <c r="T3" s="61"/>
      <c r="U3" s="61" t="s">
        <v>3</v>
      </c>
      <c r="V3" s="61"/>
      <c r="W3" s="61"/>
      <c r="X3" s="61" t="s">
        <v>134</v>
      </c>
      <c r="Y3" s="61"/>
      <c r="Z3" s="62"/>
      <c r="AW3" s="12">
        <v>5</v>
      </c>
      <c r="AX3" s="9">
        <f>IF(AW3=1,AY3,IF(AW3=2,AZ3,IF(AW3=3,BA3,IF(AW3=4,BB3,IF(AW3=5,BC3,IF(AW3=6,BD3,IF(AW3=7,BE3,0)))))))</f>
        <v>0.5183967685770916</v>
      </c>
      <c r="AY3" s="13">
        <v>2.410911392292959</v>
      </c>
      <c r="AZ3" s="13">
        <v>0.30416784046562217</v>
      </c>
      <c r="BA3" s="13">
        <v>6.8554248680998478E-2</v>
      </c>
      <c r="BB3" s="13">
        <v>1.05641919661731</v>
      </c>
      <c r="BC3" s="13">
        <v>0.5183967685770916</v>
      </c>
      <c r="BD3" s="13">
        <v>0.6198770425358604</v>
      </c>
      <c r="BE3" s="13">
        <v>0.66015992112983013</v>
      </c>
      <c r="BF3" s="9" t="s">
        <v>28</v>
      </c>
      <c r="BG3" s="9" t="s">
        <v>28</v>
      </c>
      <c r="BH3" s="9" t="s">
        <v>28</v>
      </c>
      <c r="BI3" s="9" t="s">
        <v>28</v>
      </c>
      <c r="BJ3" s="9" t="s">
        <v>28</v>
      </c>
      <c r="BK3" s="9" t="s">
        <v>28</v>
      </c>
      <c r="BL3" s="9" t="s">
        <v>28</v>
      </c>
      <c r="BM3" s="9" t="s">
        <v>28</v>
      </c>
      <c r="BN3" s="9" t="s">
        <v>28</v>
      </c>
      <c r="BO3" s="9"/>
      <c r="BP3" s="9"/>
      <c r="BQ3" s="9"/>
      <c r="BR3" s="9"/>
      <c r="BS3" s="9"/>
      <c r="BT3" s="9"/>
      <c r="BU3" s="9"/>
      <c r="BV3" s="9"/>
      <c r="BW3" s="9"/>
      <c r="BX3" s="9"/>
      <c r="BY3" s="9"/>
      <c r="BZ3" s="9"/>
      <c r="CA3" s="9"/>
      <c r="CB3" s="9"/>
      <c r="CC3" s="9"/>
      <c r="CD3" s="9"/>
      <c r="CE3" s="9"/>
      <c r="CF3" s="9"/>
      <c r="CG3" s="9"/>
    </row>
    <row r="4" spans="1:85" x14ac:dyDescent="0.25">
      <c r="C4" s="32" t="s">
        <v>6</v>
      </c>
      <c r="D4" s="33" t="s">
        <v>7</v>
      </c>
      <c r="E4" s="33" t="s">
        <v>8</v>
      </c>
      <c r="F4" s="33" t="s">
        <v>6</v>
      </c>
      <c r="G4" s="33" t="s">
        <v>7</v>
      </c>
      <c r="H4" s="33" t="s">
        <v>8</v>
      </c>
      <c r="I4" s="33" t="s">
        <v>6</v>
      </c>
      <c r="J4" s="33" t="s">
        <v>7</v>
      </c>
      <c r="K4" s="33" t="s">
        <v>8</v>
      </c>
      <c r="L4" s="33" t="s">
        <v>6</v>
      </c>
      <c r="M4" s="33" t="s">
        <v>7</v>
      </c>
      <c r="N4" s="34" t="s">
        <v>8</v>
      </c>
      <c r="O4" s="32" t="s">
        <v>6</v>
      </c>
      <c r="P4" s="33" t="s">
        <v>7</v>
      </c>
      <c r="Q4" s="33" t="s">
        <v>8</v>
      </c>
      <c r="R4" s="33" t="s">
        <v>6</v>
      </c>
      <c r="S4" s="33" t="s">
        <v>7</v>
      </c>
      <c r="T4" s="33" t="s">
        <v>8</v>
      </c>
      <c r="U4" s="33" t="s">
        <v>6</v>
      </c>
      <c r="V4" s="33" t="s">
        <v>7</v>
      </c>
      <c r="W4" s="33" t="s">
        <v>8</v>
      </c>
      <c r="X4" s="33" t="s">
        <v>6</v>
      </c>
      <c r="Y4" s="33" t="s">
        <v>7</v>
      </c>
      <c r="Z4" s="34" t="s">
        <v>8</v>
      </c>
      <c r="AD4" s="4"/>
      <c r="AW4" s="9"/>
      <c r="AX4" s="9"/>
      <c r="AY4" s="9"/>
      <c r="AZ4" s="9"/>
      <c r="BA4" s="9"/>
      <c r="BB4" s="9"/>
      <c r="BC4" s="9"/>
      <c r="BD4" s="9"/>
      <c r="BE4" s="9"/>
      <c r="BF4" s="9"/>
      <c r="BG4" s="9"/>
      <c r="BH4" s="9"/>
      <c r="BI4" s="9"/>
      <c r="BJ4" s="9"/>
      <c r="BK4" s="9"/>
      <c r="BL4" s="9"/>
      <c r="BM4" s="9"/>
      <c r="BN4" s="9"/>
      <c r="BO4" s="9"/>
      <c r="BP4" s="12">
        <v>6</v>
      </c>
      <c r="BQ4" s="9">
        <f>IF(BP4=1,BR4,IF(BP4=2,BS4,IF(BP4=3,BT4,IF(BP4=4,BU4,IF(BP4=5,BV4,IF(BP4=6,BW4,IF(BP4=7,BX4,0)))))))</f>
        <v>12.507904613739862</v>
      </c>
      <c r="BR4" s="9" t="s">
        <v>28</v>
      </c>
      <c r="BS4" s="9" t="s">
        <v>28</v>
      </c>
      <c r="BT4" s="9" t="s">
        <v>28</v>
      </c>
      <c r="BU4" s="13">
        <v>1.5200686237003351</v>
      </c>
      <c r="BV4" s="13">
        <v>1.8862577435985886</v>
      </c>
      <c r="BW4" s="13">
        <v>12.507904613739862</v>
      </c>
      <c r="BX4" s="9" t="s">
        <v>28</v>
      </c>
      <c r="BY4" s="9" t="s">
        <v>28</v>
      </c>
      <c r="BZ4" s="9" t="s">
        <v>28</v>
      </c>
      <c r="CA4" s="9" t="s">
        <v>28</v>
      </c>
      <c r="CB4" s="9" t="s">
        <v>28</v>
      </c>
      <c r="CC4" s="9" t="s">
        <v>28</v>
      </c>
      <c r="CD4" s="9" t="s">
        <v>28</v>
      </c>
      <c r="CE4" s="9" t="s">
        <v>28</v>
      </c>
      <c r="CF4" s="9" t="s">
        <v>28</v>
      </c>
      <c r="CG4" s="9" t="s">
        <v>28</v>
      </c>
    </row>
    <row r="5" spans="1:85" ht="15.75" customHeight="1" x14ac:dyDescent="0.25">
      <c r="B5" t="s">
        <v>27</v>
      </c>
      <c r="C5" s="41">
        <v>0.65200000000000002</v>
      </c>
      <c r="D5" s="42">
        <v>2.96</v>
      </c>
      <c r="E5" s="42">
        <v>5.7370000000000001</v>
      </c>
      <c r="F5" s="42">
        <v>0.34699999999999998</v>
      </c>
      <c r="G5" s="42">
        <v>0.43459999999999999</v>
      </c>
      <c r="H5" s="42">
        <v>0.5</v>
      </c>
      <c r="I5" s="42">
        <v>4.2999999999999997E-2</v>
      </c>
      <c r="J5" s="42">
        <v>7.4499999999999997E-2</v>
      </c>
      <c r="K5" s="42">
        <v>0.11700000000000001</v>
      </c>
      <c r="L5" s="42">
        <v>0.32500000000000001</v>
      </c>
      <c r="M5" s="42">
        <v>0.55700000000000005</v>
      </c>
      <c r="N5" s="43">
        <v>1.0329999999999999</v>
      </c>
      <c r="O5" s="41">
        <v>0.57799999999999996</v>
      </c>
      <c r="P5" s="42">
        <v>0.70799999999999996</v>
      </c>
      <c r="Q5" s="42">
        <v>0.86299999999999999</v>
      </c>
      <c r="R5" s="42">
        <v>0.88300000000000001</v>
      </c>
      <c r="S5" s="42">
        <v>1.431</v>
      </c>
      <c r="T5" s="42">
        <v>2.2599999999999998</v>
      </c>
      <c r="U5" s="42">
        <v>0.52900000000000003</v>
      </c>
      <c r="V5" s="42">
        <v>0.95799999999999996</v>
      </c>
      <c r="W5" s="42">
        <v>1.4890000000000001</v>
      </c>
      <c r="X5" s="42">
        <v>0.109</v>
      </c>
      <c r="Y5" s="42">
        <v>0.92400000000000004</v>
      </c>
      <c r="Z5" s="43">
        <v>1.952</v>
      </c>
      <c r="AA5" s="3"/>
      <c r="AB5" s="3"/>
      <c r="AC5" s="3"/>
      <c r="AD5" s="4"/>
      <c r="AW5" s="9"/>
      <c r="AX5" s="9"/>
      <c r="AY5" s="9"/>
      <c r="AZ5" s="9"/>
      <c r="BA5" s="9"/>
      <c r="BB5" s="9"/>
      <c r="BC5" s="9"/>
      <c r="BD5" s="9"/>
      <c r="BE5" s="9"/>
      <c r="BF5" s="9"/>
      <c r="BG5" s="9"/>
      <c r="BH5" s="9"/>
      <c r="BI5" s="9"/>
      <c r="BJ5" s="9"/>
      <c r="BK5" s="9"/>
      <c r="BL5" s="9"/>
      <c r="BM5" s="9"/>
      <c r="BN5" s="9"/>
      <c r="BO5" s="9"/>
      <c r="BP5" s="9"/>
      <c r="BQ5" s="9">
        <f t="shared" ref="BQ5:BQ17" si="0">IF(BP5=1,BR5,IF(BP5=2,BS5,IF(BP5=3,BT5,IF(BP5=4,BU5,IF(BP5=5,BV5,IF(BP5=6,BW5,IF(BP5=7,BX5,0)))))))</f>
        <v>0</v>
      </c>
      <c r="BR5" s="9"/>
      <c r="BS5" s="9"/>
      <c r="BT5" s="9"/>
      <c r="BU5" s="9"/>
      <c r="BV5" s="9"/>
      <c r="BW5" s="9"/>
      <c r="BX5" s="9"/>
      <c r="BY5" s="9"/>
      <c r="BZ5" s="9"/>
      <c r="CA5" s="9"/>
      <c r="CB5" s="9"/>
      <c r="CC5" s="9"/>
      <c r="CD5" s="9"/>
      <c r="CE5" s="9"/>
      <c r="CF5" s="9"/>
      <c r="CG5" s="9"/>
    </row>
    <row r="6" spans="1:85" ht="15.75" customHeight="1" thickBot="1" x14ac:dyDescent="0.3">
      <c r="B6" t="s">
        <v>29</v>
      </c>
      <c r="C6" s="49" t="s">
        <v>28</v>
      </c>
      <c r="D6" s="50" t="s">
        <v>28</v>
      </c>
      <c r="E6" s="50" t="s">
        <v>28</v>
      </c>
      <c r="F6" s="50" t="s">
        <v>28</v>
      </c>
      <c r="G6" s="50" t="s">
        <v>28</v>
      </c>
      <c r="H6" s="50" t="s">
        <v>28</v>
      </c>
      <c r="I6" s="50" t="s">
        <v>28</v>
      </c>
      <c r="J6" s="50" t="s">
        <v>28</v>
      </c>
      <c r="K6" s="50" t="s">
        <v>28</v>
      </c>
      <c r="L6" s="50" t="s">
        <v>28</v>
      </c>
      <c r="M6" s="50" t="s">
        <v>28</v>
      </c>
      <c r="N6" s="51" t="s">
        <v>28</v>
      </c>
      <c r="O6" s="44">
        <v>0.129</v>
      </c>
      <c r="P6" s="45">
        <v>0.69</v>
      </c>
      <c r="Q6" s="45">
        <v>1.806</v>
      </c>
      <c r="R6" s="45">
        <v>0.2</v>
      </c>
      <c r="S6" s="45">
        <v>1.6</v>
      </c>
      <c r="T6" s="45">
        <v>4</v>
      </c>
      <c r="U6" s="45">
        <v>5.3</v>
      </c>
      <c r="V6" s="45">
        <v>9.1999999999999993</v>
      </c>
      <c r="W6" s="45">
        <v>16</v>
      </c>
      <c r="X6" s="38" t="s">
        <v>28</v>
      </c>
      <c r="Y6" s="38" t="s">
        <v>28</v>
      </c>
      <c r="Z6" s="39" t="s">
        <v>28</v>
      </c>
      <c r="AA6" s="4"/>
      <c r="AB6" s="3"/>
      <c r="AC6" s="4"/>
      <c r="AD6" s="4"/>
      <c r="AW6" s="9"/>
      <c r="AX6" s="9"/>
      <c r="AY6" s="9"/>
      <c r="AZ6" s="9"/>
      <c r="BA6" s="9"/>
      <c r="BB6" s="9"/>
      <c r="BC6" s="9"/>
      <c r="BD6" s="9"/>
      <c r="BE6" s="9"/>
      <c r="BF6" s="9"/>
      <c r="BG6" s="9"/>
      <c r="BH6" s="9"/>
      <c r="BI6" s="9"/>
      <c r="BJ6" s="9"/>
      <c r="BK6" s="9"/>
      <c r="BL6" s="9"/>
      <c r="BM6" s="9"/>
      <c r="BN6" s="9"/>
      <c r="BO6" s="9"/>
      <c r="BP6" s="9"/>
      <c r="BQ6" s="9">
        <f t="shared" si="0"/>
        <v>0</v>
      </c>
      <c r="BR6" s="9"/>
      <c r="BS6" s="9"/>
      <c r="BT6" s="9"/>
      <c r="BU6" s="9"/>
      <c r="BV6" s="9"/>
      <c r="BW6" s="9"/>
      <c r="BX6" s="9"/>
      <c r="BY6" s="9"/>
      <c r="BZ6" s="9"/>
      <c r="CA6" s="9"/>
      <c r="CB6" s="9"/>
      <c r="CC6" s="9"/>
      <c r="CD6" s="9"/>
      <c r="CE6" s="9"/>
      <c r="CF6" s="9"/>
      <c r="CG6" s="9"/>
    </row>
    <row r="7" spans="1:85" ht="15.75" thickBot="1" x14ac:dyDescent="0.3">
      <c r="C7" s="5"/>
      <c r="D7" s="5"/>
      <c r="E7" s="5"/>
      <c r="F7" s="5"/>
      <c r="G7" s="5"/>
      <c r="H7" s="5"/>
      <c r="I7" s="5"/>
      <c r="J7" s="5"/>
      <c r="K7" s="5"/>
      <c r="L7" s="5"/>
      <c r="M7" s="5"/>
      <c r="N7" s="5"/>
      <c r="O7" s="6"/>
      <c r="P7" s="6"/>
      <c r="Q7" s="6"/>
      <c r="R7" s="6"/>
      <c r="S7" s="7"/>
      <c r="T7" s="6"/>
      <c r="U7" s="6"/>
      <c r="V7" s="7"/>
      <c r="W7" s="6"/>
      <c r="AW7" s="12">
        <v>2</v>
      </c>
      <c r="AX7" s="9">
        <f>IF(AW7=1,AY7,IF(AW7=2,AZ7,IF(AW7=3,BA7,IF(AW7=4,BB7,IF(AW7=5,BC7,IF(AW7=6,BD7,IF(AW7=7,BE7,0)))))))</f>
        <v>0.85266926698254419</v>
      </c>
      <c r="AY7" s="13">
        <v>7.8802619550743023</v>
      </c>
      <c r="AZ7" s="13">
        <v>0.85266926698254419</v>
      </c>
      <c r="BA7" s="13">
        <v>1.0213083803516454</v>
      </c>
      <c r="BB7" s="9" t="s">
        <v>28</v>
      </c>
      <c r="BC7" s="9" t="s">
        <v>28</v>
      </c>
      <c r="BD7" s="9" t="s">
        <v>28</v>
      </c>
      <c r="BE7" s="9" t="s">
        <v>28</v>
      </c>
      <c r="BF7" s="9" t="s">
        <v>28</v>
      </c>
      <c r="BG7" s="9" t="s">
        <v>28</v>
      </c>
      <c r="BH7" s="9" t="s">
        <v>28</v>
      </c>
      <c r="BI7" s="9" t="s">
        <v>28</v>
      </c>
      <c r="BJ7" s="9" t="s">
        <v>28</v>
      </c>
      <c r="BK7" s="9" t="s">
        <v>28</v>
      </c>
      <c r="BL7" s="9" t="s">
        <v>28</v>
      </c>
      <c r="BM7" s="9" t="s">
        <v>28</v>
      </c>
      <c r="BN7" s="9" t="s">
        <v>28</v>
      </c>
      <c r="BO7" s="9"/>
      <c r="BP7" s="9"/>
      <c r="BQ7" s="9">
        <f t="shared" si="0"/>
        <v>0</v>
      </c>
      <c r="BR7" s="9"/>
      <c r="BS7" s="9"/>
      <c r="BT7" s="9"/>
      <c r="BU7" s="9"/>
      <c r="BV7" s="9"/>
      <c r="BW7" s="9"/>
      <c r="BX7" s="9"/>
      <c r="BY7" s="9"/>
      <c r="BZ7" s="9"/>
      <c r="CA7" s="9"/>
      <c r="CB7" s="9"/>
      <c r="CC7" s="9"/>
      <c r="CD7" s="9"/>
      <c r="CE7" s="9"/>
      <c r="CF7" s="9"/>
      <c r="CG7" s="9"/>
    </row>
    <row r="8" spans="1:85" x14ac:dyDescent="0.25">
      <c r="A8" s="1" t="s">
        <v>99</v>
      </c>
      <c r="C8" s="60" t="s">
        <v>30</v>
      </c>
      <c r="D8" s="61"/>
      <c r="E8" s="62"/>
      <c r="F8" s="60" t="s">
        <v>31</v>
      </c>
      <c r="G8" s="61"/>
      <c r="H8" s="62"/>
      <c r="I8" s="60" t="s">
        <v>32</v>
      </c>
      <c r="J8" s="61"/>
      <c r="K8" s="62"/>
      <c r="M8" s="3"/>
      <c r="P8" s="3"/>
      <c r="S8" s="3"/>
      <c r="V8" s="3"/>
      <c r="AW8" s="9"/>
      <c r="AX8" s="9"/>
      <c r="AY8" s="9"/>
      <c r="AZ8" s="9"/>
      <c r="BA8" s="9"/>
      <c r="BB8" s="9"/>
      <c r="BC8" s="9"/>
      <c r="BD8" s="9"/>
      <c r="BE8" s="9"/>
      <c r="BF8" s="9"/>
      <c r="BG8" s="9"/>
      <c r="BH8" s="9"/>
      <c r="BI8" s="9"/>
      <c r="BJ8" s="9"/>
      <c r="BK8" s="9"/>
      <c r="BL8" s="9"/>
      <c r="BM8" s="9"/>
      <c r="BN8" s="9"/>
      <c r="BO8" s="9"/>
      <c r="BP8" s="12">
        <v>1</v>
      </c>
      <c r="BQ8" s="9">
        <f>IF(BP8=1,BR8,IF(BP8=2,BS8,IF(BP8=3,BT8,IF(BP8=4,BU8,IF(BP8=5,BV8,IF(BP8=6,BW8,IF(BP8=7,BX8,0)))))))</f>
        <v>0.24092372606103996</v>
      </c>
      <c r="BR8" s="13">
        <v>0.24092372606103996</v>
      </c>
      <c r="BS8" s="9" t="s">
        <v>28</v>
      </c>
      <c r="BT8" s="9" t="s">
        <v>28</v>
      </c>
      <c r="BU8" s="9" t="s">
        <v>28</v>
      </c>
      <c r="BV8" s="9" t="s">
        <v>28</v>
      </c>
      <c r="BW8" s="9" t="s">
        <v>28</v>
      </c>
      <c r="BX8" s="9" t="s">
        <v>28</v>
      </c>
      <c r="BY8" s="9" t="s">
        <v>28</v>
      </c>
      <c r="BZ8" s="9" t="s">
        <v>28</v>
      </c>
      <c r="CA8" s="9" t="s">
        <v>28</v>
      </c>
      <c r="CB8" s="9" t="s">
        <v>28</v>
      </c>
      <c r="CC8" s="9" t="s">
        <v>28</v>
      </c>
      <c r="CD8" s="9" t="s">
        <v>28</v>
      </c>
      <c r="CE8" s="9" t="s">
        <v>28</v>
      </c>
      <c r="CF8" s="9" t="s">
        <v>28</v>
      </c>
      <c r="CG8" s="9" t="s">
        <v>28</v>
      </c>
    </row>
    <row r="9" spans="1:85" x14ac:dyDescent="0.25">
      <c r="C9" s="32" t="s">
        <v>6</v>
      </c>
      <c r="D9" s="33" t="s">
        <v>7</v>
      </c>
      <c r="E9" s="34" t="s">
        <v>8</v>
      </c>
      <c r="F9" s="32" t="s">
        <v>6</v>
      </c>
      <c r="G9" s="33" t="s">
        <v>7</v>
      </c>
      <c r="H9" s="34" t="s">
        <v>8</v>
      </c>
      <c r="I9" s="32" t="s">
        <v>6</v>
      </c>
      <c r="J9" s="33" t="s">
        <v>7</v>
      </c>
      <c r="K9" s="34" t="s">
        <v>8</v>
      </c>
      <c r="L9" s="3"/>
      <c r="M9" s="3"/>
      <c r="X9" s="4"/>
      <c r="AW9" s="9"/>
      <c r="AX9" s="9"/>
      <c r="AY9" s="9"/>
      <c r="AZ9" s="9"/>
      <c r="BA9" s="9"/>
      <c r="BB9" s="9"/>
      <c r="BC9" s="9"/>
      <c r="BD9" s="9"/>
      <c r="BE9" s="9"/>
      <c r="BF9" s="9"/>
      <c r="BG9" s="9"/>
      <c r="BH9" s="9"/>
      <c r="BI9" s="9"/>
      <c r="BJ9" s="9"/>
      <c r="BK9" s="9"/>
      <c r="BL9" s="9"/>
      <c r="BM9" s="9"/>
      <c r="BN9" s="9"/>
      <c r="BO9" s="9"/>
      <c r="BP9" s="9"/>
      <c r="BQ9" s="9">
        <f t="shared" si="0"/>
        <v>0</v>
      </c>
      <c r="BR9" s="9"/>
      <c r="BS9" s="9"/>
      <c r="BT9" s="9"/>
      <c r="BU9" s="9"/>
      <c r="BV9" s="9"/>
      <c r="BW9" s="9"/>
      <c r="BX9" s="9"/>
      <c r="BY9" s="9"/>
      <c r="BZ9" s="9"/>
      <c r="CA9" s="9"/>
      <c r="CB9" s="9"/>
      <c r="CC9" s="9"/>
      <c r="CD9" s="9"/>
      <c r="CE9" s="9"/>
      <c r="CF9" s="9"/>
      <c r="CG9" s="9"/>
    </row>
    <row r="10" spans="1:85" x14ac:dyDescent="0.25">
      <c r="B10" t="s">
        <v>27</v>
      </c>
      <c r="C10" s="41">
        <v>3.0000000000000001E-3</v>
      </c>
      <c r="D10" s="42">
        <v>0.63</v>
      </c>
      <c r="E10" s="43">
        <v>13.84</v>
      </c>
      <c r="F10" s="41">
        <v>0.2</v>
      </c>
      <c r="G10" s="42">
        <v>1.0249999999999999</v>
      </c>
      <c r="H10" s="43">
        <v>2.028</v>
      </c>
      <c r="I10" s="41">
        <v>9.4E-2</v>
      </c>
      <c r="J10" s="42">
        <v>1.4835</v>
      </c>
      <c r="K10" s="43">
        <v>2.867</v>
      </c>
      <c r="L10" s="3"/>
      <c r="M10" s="3"/>
      <c r="N10" s="3"/>
      <c r="O10" s="3"/>
      <c r="P10" s="3"/>
      <c r="Q10" s="3"/>
      <c r="R10" s="3"/>
      <c r="S10" s="3"/>
      <c r="T10" s="3"/>
      <c r="U10" s="3"/>
      <c r="V10" s="3"/>
      <c r="W10" s="3"/>
      <c r="X10" s="4"/>
      <c r="AW10" s="9"/>
      <c r="AX10" s="9"/>
      <c r="AY10" s="9"/>
      <c r="AZ10" s="9"/>
      <c r="BA10" s="9"/>
      <c r="BB10" s="9"/>
      <c r="BC10" s="9"/>
      <c r="BD10" s="9"/>
      <c r="BE10" s="9"/>
      <c r="BF10" s="9"/>
      <c r="BG10" s="9"/>
      <c r="BH10" s="9"/>
      <c r="BI10" s="9"/>
      <c r="BJ10" s="9"/>
      <c r="BK10" s="9"/>
      <c r="BL10" s="9"/>
      <c r="BM10" s="9"/>
      <c r="BN10" s="9"/>
      <c r="BO10" s="9"/>
      <c r="BP10" s="9"/>
      <c r="BQ10" s="9">
        <f t="shared" si="0"/>
        <v>0</v>
      </c>
      <c r="BR10" s="9"/>
      <c r="BS10" s="9"/>
      <c r="BT10" s="9"/>
      <c r="BU10" s="9"/>
      <c r="BV10" s="9"/>
      <c r="BW10" s="9"/>
      <c r="BX10" s="9"/>
      <c r="BY10" s="9"/>
      <c r="BZ10" s="9"/>
      <c r="CA10" s="9"/>
      <c r="CB10" s="9"/>
      <c r="CC10" s="9"/>
      <c r="CD10" s="9"/>
      <c r="CE10" s="9"/>
      <c r="CF10" s="9"/>
      <c r="CG10" s="9"/>
    </row>
    <row r="11" spans="1:85" ht="15.75" thickBot="1" x14ac:dyDescent="0.3">
      <c r="B11" t="s">
        <v>29</v>
      </c>
      <c r="C11" s="35" t="s">
        <v>28</v>
      </c>
      <c r="D11" s="36" t="s">
        <v>28</v>
      </c>
      <c r="E11" s="37" t="s">
        <v>28</v>
      </c>
      <c r="F11" s="44">
        <v>6.6000000000000003E-2</v>
      </c>
      <c r="G11" s="45">
        <v>0.22</v>
      </c>
      <c r="H11" s="46">
        <v>0.52</v>
      </c>
      <c r="I11" s="35" t="s">
        <v>28</v>
      </c>
      <c r="J11" s="36" t="s">
        <v>28</v>
      </c>
      <c r="K11" s="37" t="s">
        <v>28</v>
      </c>
      <c r="L11" s="3"/>
      <c r="M11" s="3"/>
      <c r="N11" s="3"/>
      <c r="O11" s="3"/>
      <c r="P11" s="3"/>
      <c r="Q11" s="3"/>
      <c r="R11" s="3"/>
      <c r="S11" s="3"/>
      <c r="T11" s="3"/>
      <c r="U11" s="3"/>
      <c r="V11" s="3"/>
      <c r="W11" s="3"/>
      <c r="X11" s="4"/>
      <c r="AW11" s="12">
        <v>2</v>
      </c>
      <c r="AX11" s="9">
        <f>IF(AW11=1,AY11,IF(AW11=2,AZ11,IF(AW11=3,BA11,IF(AW11=4,BB11,IF(AW11=5,BC11,IF(AW11=6,BD11,IF(AW11=7,BE11,0)))))))</f>
        <v>3.0370270528918963</v>
      </c>
      <c r="AY11" s="13">
        <v>0.16021995143877094</v>
      </c>
      <c r="AZ11" s="13">
        <v>3.0370270528918963</v>
      </c>
      <c r="BA11" s="13">
        <v>2.3458184968619173</v>
      </c>
      <c r="BB11" s="9" t="s">
        <v>28</v>
      </c>
      <c r="BC11" s="9" t="s">
        <v>28</v>
      </c>
      <c r="BD11" s="9" t="s">
        <v>28</v>
      </c>
      <c r="BE11" s="9" t="s">
        <v>28</v>
      </c>
      <c r="BF11" s="9" t="s">
        <v>28</v>
      </c>
      <c r="BG11" s="9" t="s">
        <v>28</v>
      </c>
      <c r="BH11" s="9" t="s">
        <v>28</v>
      </c>
      <c r="BI11" s="9" t="s">
        <v>28</v>
      </c>
      <c r="BJ11" s="9" t="s">
        <v>28</v>
      </c>
      <c r="BK11" s="9" t="s">
        <v>28</v>
      </c>
      <c r="BL11" s="9" t="s">
        <v>28</v>
      </c>
      <c r="BM11" s="9" t="s">
        <v>28</v>
      </c>
      <c r="BN11" s="9" t="s">
        <v>28</v>
      </c>
      <c r="BO11" s="9"/>
      <c r="BP11" s="9"/>
      <c r="BQ11" s="9">
        <f t="shared" si="0"/>
        <v>0</v>
      </c>
      <c r="BR11" s="9"/>
      <c r="BS11" s="9"/>
      <c r="BT11" s="9"/>
      <c r="BU11" s="9"/>
      <c r="BV11" s="9"/>
      <c r="BW11" s="9"/>
      <c r="BX11" s="9"/>
      <c r="BY11" s="9"/>
      <c r="BZ11" s="9"/>
      <c r="CA11" s="9"/>
      <c r="CB11" s="9"/>
      <c r="CC11" s="9"/>
      <c r="CD11" s="9"/>
      <c r="CE11" s="9"/>
      <c r="CF11" s="9"/>
      <c r="CG11" s="9"/>
    </row>
    <row r="12" spans="1:85" x14ac:dyDescent="0.25">
      <c r="F12" s="6"/>
      <c r="G12" s="6"/>
      <c r="H12" s="6"/>
      <c r="L12" s="4"/>
      <c r="M12" s="4"/>
      <c r="N12" s="4"/>
      <c r="O12" s="4"/>
      <c r="P12" s="4"/>
      <c r="Q12" s="4"/>
      <c r="R12" s="4"/>
      <c r="S12" s="4"/>
      <c r="T12" s="4"/>
      <c r="U12" s="4"/>
      <c r="V12" s="4"/>
      <c r="W12" s="4"/>
      <c r="X12" s="4"/>
      <c r="AW12" s="12">
        <v>1</v>
      </c>
      <c r="AX12" s="9">
        <f>IF(AW12=1,BC12,0)</f>
        <v>19.391498036975332</v>
      </c>
      <c r="AY12" s="9" t="s">
        <v>28</v>
      </c>
      <c r="AZ12" s="9" t="s">
        <v>28</v>
      </c>
      <c r="BA12" s="9" t="s">
        <v>28</v>
      </c>
      <c r="BB12" s="9" t="s">
        <v>28</v>
      </c>
      <c r="BC12" s="13">
        <v>19.391498036975332</v>
      </c>
      <c r="BD12" s="9"/>
      <c r="BE12" s="9"/>
      <c r="BF12" s="9"/>
      <c r="BG12" s="9"/>
      <c r="BH12" s="9"/>
      <c r="BI12" s="9"/>
      <c r="BJ12" s="9"/>
      <c r="BK12" s="9"/>
      <c r="BL12" s="9"/>
      <c r="BM12" s="9"/>
      <c r="BN12" s="9"/>
      <c r="BO12" s="9"/>
      <c r="BP12" s="12">
        <v>1</v>
      </c>
      <c r="BQ12" s="9">
        <f t="shared" si="0"/>
        <v>0.29771839232330133</v>
      </c>
      <c r="BR12" s="13">
        <v>0.29771839232330133</v>
      </c>
      <c r="BS12" s="9" t="s">
        <v>28</v>
      </c>
      <c r="BT12" s="9" t="s">
        <v>28</v>
      </c>
      <c r="BU12" s="9" t="s">
        <v>28</v>
      </c>
      <c r="BV12" s="9" t="s">
        <v>28</v>
      </c>
      <c r="BW12" s="9" t="s">
        <v>28</v>
      </c>
      <c r="BX12" s="9" t="s">
        <v>28</v>
      </c>
      <c r="BY12" s="9" t="s">
        <v>28</v>
      </c>
      <c r="BZ12" s="9" t="s">
        <v>28</v>
      </c>
      <c r="CA12" s="9" t="s">
        <v>28</v>
      </c>
      <c r="CB12" s="9" t="s">
        <v>28</v>
      </c>
      <c r="CC12" s="9" t="s">
        <v>28</v>
      </c>
      <c r="CD12" s="9" t="s">
        <v>28</v>
      </c>
      <c r="CE12" s="9" t="s">
        <v>28</v>
      </c>
      <c r="CF12" s="9" t="s">
        <v>28</v>
      </c>
      <c r="CG12" s="9" t="s">
        <v>28</v>
      </c>
    </row>
    <row r="13" spans="1:85" ht="15.75" thickBot="1" x14ac:dyDescent="0.3">
      <c r="F13" s="6"/>
      <c r="G13" s="6"/>
      <c r="H13" s="6"/>
      <c r="L13" s="4"/>
      <c r="M13" s="4"/>
      <c r="N13" s="4"/>
      <c r="O13" s="4"/>
      <c r="P13" s="4"/>
      <c r="Q13" s="4"/>
      <c r="R13" s="4"/>
      <c r="S13" s="4"/>
      <c r="T13" s="4"/>
      <c r="U13" s="4"/>
      <c r="V13" s="4"/>
      <c r="W13" s="4"/>
      <c r="AW13" s="12">
        <v>2</v>
      </c>
      <c r="AX13" s="9">
        <f>IF(AW13=1,BD13,IF(AW13=2,BE13,IF(AW13=3,BF13,IF(AW13=4,BG13,IF(AW13=5,BH13,IF(AW13=6,BI13,IF(AW13=7,BJ13,0)))))))</f>
        <v>1.6401669380786683</v>
      </c>
      <c r="AY13" s="9" t="s">
        <v>28</v>
      </c>
      <c r="AZ13" s="9" t="s">
        <v>28</v>
      </c>
      <c r="BA13" s="9" t="s">
        <v>28</v>
      </c>
      <c r="BB13" s="9" t="s">
        <v>28</v>
      </c>
      <c r="BC13" s="9" t="s">
        <v>28</v>
      </c>
      <c r="BD13" s="13">
        <v>0.76537265399711596</v>
      </c>
      <c r="BE13" s="13">
        <v>1.6401669380786683</v>
      </c>
      <c r="BF13" s="13">
        <v>1.1018447953621586</v>
      </c>
      <c r="BG13" s="13">
        <v>1.9526082520677321</v>
      </c>
      <c r="BH13" s="13">
        <v>2.6572689362065751</v>
      </c>
      <c r="BI13" s="13">
        <v>2.3174076408075428</v>
      </c>
      <c r="BJ13" s="13">
        <v>2.121626535494769</v>
      </c>
      <c r="BK13" s="9" t="s">
        <v>28</v>
      </c>
      <c r="BL13" s="9" t="s">
        <v>28</v>
      </c>
      <c r="BM13" s="9" t="s">
        <v>28</v>
      </c>
      <c r="BN13" s="9" t="s">
        <v>28</v>
      </c>
      <c r="BO13" s="9"/>
      <c r="BP13" s="12">
        <v>1</v>
      </c>
      <c r="BQ13" s="9">
        <f t="shared" si="0"/>
        <v>0.14673349437348548</v>
      </c>
      <c r="BR13" s="13">
        <v>0.14673349437348548</v>
      </c>
      <c r="BS13" s="9" t="s">
        <v>28</v>
      </c>
      <c r="BT13" s="9" t="s">
        <v>28</v>
      </c>
      <c r="BU13" s="9" t="s">
        <v>28</v>
      </c>
      <c r="BV13" s="9" t="s">
        <v>28</v>
      </c>
      <c r="BW13" s="9" t="s">
        <v>28</v>
      </c>
      <c r="BX13" s="9" t="s">
        <v>28</v>
      </c>
      <c r="BY13" s="9" t="s">
        <v>28</v>
      </c>
      <c r="BZ13" s="9" t="s">
        <v>28</v>
      </c>
      <c r="CA13" s="9" t="s">
        <v>28</v>
      </c>
      <c r="CB13" s="9" t="s">
        <v>28</v>
      </c>
      <c r="CC13" s="9" t="s">
        <v>28</v>
      </c>
      <c r="CD13" s="9" t="s">
        <v>28</v>
      </c>
      <c r="CE13" s="9" t="s">
        <v>28</v>
      </c>
      <c r="CF13" s="9" t="s">
        <v>28</v>
      </c>
      <c r="CG13" s="9" t="s">
        <v>28</v>
      </c>
    </row>
    <row r="14" spans="1:85" x14ac:dyDescent="0.25">
      <c r="A14" s="1" t="s">
        <v>33</v>
      </c>
      <c r="C14" s="60" t="s">
        <v>34</v>
      </c>
      <c r="D14" s="61"/>
      <c r="E14" s="61"/>
      <c r="F14" s="61" t="s">
        <v>35</v>
      </c>
      <c r="G14" s="61"/>
      <c r="H14" s="61"/>
      <c r="I14" s="29" t="s">
        <v>36</v>
      </c>
      <c r="J14" s="30"/>
      <c r="K14" s="31"/>
      <c r="L14" s="60" t="s">
        <v>37</v>
      </c>
      <c r="M14" s="61"/>
      <c r="N14" s="62"/>
      <c r="O14" s="60" t="s">
        <v>38</v>
      </c>
      <c r="P14" s="61"/>
      <c r="Q14" s="61"/>
      <c r="R14" s="61" t="s">
        <v>39</v>
      </c>
      <c r="S14" s="61"/>
      <c r="T14" s="61"/>
      <c r="U14" s="61" t="s">
        <v>40</v>
      </c>
      <c r="V14" s="61"/>
      <c r="W14" s="61"/>
      <c r="X14" s="61" t="s">
        <v>41</v>
      </c>
      <c r="Y14" s="61"/>
      <c r="Z14" s="61"/>
      <c r="AA14" s="61" t="s">
        <v>42</v>
      </c>
      <c r="AB14" s="61"/>
      <c r="AC14" s="61"/>
      <c r="AD14" s="61" t="s">
        <v>43</v>
      </c>
      <c r="AE14" s="61"/>
      <c r="AF14" s="61"/>
      <c r="AG14" s="61" t="s">
        <v>44</v>
      </c>
      <c r="AH14" s="61"/>
      <c r="AI14" s="62"/>
      <c r="AJ14" s="60" t="s">
        <v>138</v>
      </c>
      <c r="AK14" s="61"/>
      <c r="AL14" s="61"/>
      <c r="AM14" s="61" t="s">
        <v>45</v>
      </c>
      <c r="AN14" s="61"/>
      <c r="AO14" s="61"/>
      <c r="AP14" s="61" t="s">
        <v>46</v>
      </c>
      <c r="AQ14" s="61"/>
      <c r="AR14" s="61"/>
      <c r="AS14" s="61" t="s">
        <v>47</v>
      </c>
      <c r="AT14" s="61"/>
      <c r="AU14" s="62"/>
      <c r="AW14" s="12">
        <v>3</v>
      </c>
      <c r="AX14" s="9">
        <f>IF(AW14=1,BK14,IF(AW14=2,BL14,IF(AW14=3,BM14,IF(AW14=4,BN14,0))))</f>
        <v>0.28170304276114866</v>
      </c>
      <c r="AY14" s="9" t="s">
        <v>28</v>
      </c>
      <c r="AZ14" s="9" t="s">
        <v>28</v>
      </c>
      <c r="BA14" s="9" t="s">
        <v>28</v>
      </c>
      <c r="BB14" s="9" t="s">
        <v>28</v>
      </c>
      <c r="BC14" s="9" t="s">
        <v>28</v>
      </c>
      <c r="BD14" s="9" t="s">
        <v>28</v>
      </c>
      <c r="BE14" s="9" t="s">
        <v>28</v>
      </c>
      <c r="BF14" s="9" t="s">
        <v>28</v>
      </c>
      <c r="BG14" s="9" t="s">
        <v>28</v>
      </c>
      <c r="BH14" s="9" t="s">
        <v>28</v>
      </c>
      <c r="BI14" s="9" t="s">
        <v>28</v>
      </c>
      <c r="BJ14" s="9" t="s">
        <v>28</v>
      </c>
      <c r="BK14" s="13">
        <v>1.0187803233388044</v>
      </c>
      <c r="BL14" s="13">
        <v>1.4963659041755213</v>
      </c>
      <c r="BM14" s="13">
        <v>0.28170304276114866</v>
      </c>
      <c r="BN14" s="13">
        <v>7.6136781790825241</v>
      </c>
      <c r="BO14" s="9"/>
      <c r="BP14" s="12">
        <v>3</v>
      </c>
      <c r="BQ14" s="9">
        <f>IF(BP14=1,BY14,IF(BP14=2,BZ14,IF(BP14=3,CA14,IF(BP14=4,CB14,IF(BP14=5,CC14,IF(BP14=6,CD14,IF(BP14=7,CE14,0)))))))</f>
        <v>1.323268839480602</v>
      </c>
      <c r="BR14" s="9" t="s">
        <v>28</v>
      </c>
      <c r="BS14" s="9" t="s">
        <v>28</v>
      </c>
      <c r="BT14" s="9" t="s">
        <v>28</v>
      </c>
      <c r="BU14" s="9" t="s">
        <v>28</v>
      </c>
      <c r="BV14" s="9" t="s">
        <v>28</v>
      </c>
      <c r="BW14" s="9" t="s">
        <v>28</v>
      </c>
      <c r="BX14" s="9" t="s">
        <v>28</v>
      </c>
      <c r="BY14" s="13">
        <v>0.1890450206626163</v>
      </c>
      <c r="BZ14" s="13">
        <v>0.36362949596443067</v>
      </c>
      <c r="CA14" s="13">
        <v>1.323268839480602</v>
      </c>
      <c r="CB14" s="13">
        <v>0.43343737319821962</v>
      </c>
      <c r="CC14" s="13">
        <v>0.69657047758177304</v>
      </c>
      <c r="CD14" s="9" t="s">
        <v>28</v>
      </c>
      <c r="CE14" s="9" t="s">
        <v>28</v>
      </c>
      <c r="CF14" s="9" t="s">
        <v>28</v>
      </c>
      <c r="CG14" s="9" t="s">
        <v>28</v>
      </c>
    </row>
    <row r="15" spans="1:85" x14ac:dyDescent="0.25">
      <c r="C15" s="32" t="s">
        <v>6</v>
      </c>
      <c r="D15" s="33" t="s">
        <v>7</v>
      </c>
      <c r="E15" s="33" t="s">
        <v>8</v>
      </c>
      <c r="F15" s="33" t="s">
        <v>6</v>
      </c>
      <c r="G15" s="33" t="s">
        <v>7</v>
      </c>
      <c r="H15" s="33" t="s">
        <v>8</v>
      </c>
      <c r="I15" s="33" t="s">
        <v>6</v>
      </c>
      <c r="J15" s="33" t="s">
        <v>7</v>
      </c>
      <c r="K15" s="34" t="s">
        <v>8</v>
      </c>
      <c r="L15" s="32" t="s">
        <v>6</v>
      </c>
      <c r="M15" s="33" t="s">
        <v>7</v>
      </c>
      <c r="N15" s="34" t="s">
        <v>8</v>
      </c>
      <c r="O15" s="32" t="s">
        <v>6</v>
      </c>
      <c r="P15" s="33" t="s">
        <v>7</v>
      </c>
      <c r="Q15" s="33" t="s">
        <v>8</v>
      </c>
      <c r="R15" s="33" t="s">
        <v>6</v>
      </c>
      <c r="S15" s="33" t="s">
        <v>7</v>
      </c>
      <c r="T15" s="33" t="s">
        <v>8</v>
      </c>
      <c r="U15" s="33" t="s">
        <v>6</v>
      </c>
      <c r="V15" s="33" t="s">
        <v>7</v>
      </c>
      <c r="W15" s="33" t="s">
        <v>8</v>
      </c>
      <c r="X15" s="33" t="s">
        <v>6</v>
      </c>
      <c r="Y15" s="33" t="s">
        <v>7</v>
      </c>
      <c r="Z15" s="33" t="s">
        <v>8</v>
      </c>
      <c r="AA15" s="33" t="s">
        <v>6</v>
      </c>
      <c r="AB15" s="33" t="s">
        <v>7</v>
      </c>
      <c r="AC15" s="33" t="s">
        <v>8</v>
      </c>
      <c r="AD15" s="33" t="s">
        <v>6</v>
      </c>
      <c r="AE15" s="33" t="s">
        <v>7</v>
      </c>
      <c r="AF15" s="33" t="s">
        <v>8</v>
      </c>
      <c r="AG15" s="33" t="s">
        <v>6</v>
      </c>
      <c r="AH15" s="33" t="s">
        <v>7</v>
      </c>
      <c r="AI15" s="34" t="s">
        <v>8</v>
      </c>
      <c r="AJ15" s="32" t="s">
        <v>6</v>
      </c>
      <c r="AK15" s="33" t="s">
        <v>7</v>
      </c>
      <c r="AL15" s="33" t="s">
        <v>8</v>
      </c>
      <c r="AM15" s="33" t="s">
        <v>6</v>
      </c>
      <c r="AN15" s="33" t="s">
        <v>7</v>
      </c>
      <c r="AO15" s="33" t="s">
        <v>8</v>
      </c>
      <c r="AP15" s="33" t="s">
        <v>6</v>
      </c>
      <c r="AQ15" s="33" t="s">
        <v>7</v>
      </c>
      <c r="AR15" s="33" t="s">
        <v>8</v>
      </c>
      <c r="AS15" s="33" t="s">
        <v>6</v>
      </c>
      <c r="AT15" s="33" t="s">
        <v>7</v>
      </c>
      <c r="AU15" s="34" t="s">
        <v>8</v>
      </c>
      <c r="AW15" s="9"/>
      <c r="AX15" s="9"/>
      <c r="AY15" s="9"/>
      <c r="AZ15" s="9"/>
      <c r="BA15" s="9"/>
      <c r="BB15" s="9"/>
      <c r="BC15" s="9"/>
      <c r="BD15" s="9"/>
      <c r="BE15" s="9"/>
      <c r="BF15" s="9"/>
      <c r="BG15" s="9"/>
      <c r="BH15" s="9"/>
      <c r="BI15" s="9"/>
      <c r="BJ15" s="9"/>
      <c r="BK15" s="9"/>
      <c r="BL15" s="9"/>
      <c r="BM15" s="9"/>
      <c r="BN15" s="9"/>
      <c r="BO15" s="9"/>
      <c r="BP15" s="12">
        <v>2</v>
      </c>
      <c r="BQ15" s="9">
        <f>IF(BP15=1,CD15,IF(BP15=2,CE15,IF(BP15=3,CF15,IF(BP15=4,CG15,0))))</f>
        <v>0.12780040532087331</v>
      </c>
      <c r="BR15" s="9" t="s">
        <v>28</v>
      </c>
      <c r="BS15" s="9" t="s">
        <v>28</v>
      </c>
      <c r="BT15" s="9" t="s">
        <v>28</v>
      </c>
      <c r="BU15" s="9" t="s">
        <v>28</v>
      </c>
      <c r="BV15" s="9" t="s">
        <v>28</v>
      </c>
      <c r="BW15" s="9" t="s">
        <v>28</v>
      </c>
      <c r="BX15" s="9" t="s">
        <v>28</v>
      </c>
      <c r="BY15" s="9" t="s">
        <v>28</v>
      </c>
      <c r="BZ15" s="9" t="s">
        <v>28</v>
      </c>
      <c r="CA15" s="9" t="s">
        <v>28</v>
      </c>
      <c r="CB15" s="9" t="s">
        <v>28</v>
      </c>
      <c r="CC15" s="9" t="s">
        <v>28</v>
      </c>
      <c r="CD15" s="13">
        <v>7.9941421448328526E-2</v>
      </c>
      <c r="CE15" s="13">
        <v>0.12780040532087331</v>
      </c>
      <c r="CF15" s="13">
        <v>0.12250255805229045</v>
      </c>
      <c r="CG15" s="9" t="s">
        <v>28</v>
      </c>
    </row>
    <row r="16" spans="1:85" x14ac:dyDescent="0.25">
      <c r="B16" t="s">
        <v>27</v>
      </c>
      <c r="C16" s="41">
        <v>0.12</v>
      </c>
      <c r="D16" s="42">
        <v>0.504</v>
      </c>
      <c r="E16" s="42">
        <v>0.88900000000000001</v>
      </c>
      <c r="F16" s="42">
        <v>1.61</v>
      </c>
      <c r="G16" s="42">
        <v>3.56</v>
      </c>
      <c r="H16" s="42">
        <v>5.52</v>
      </c>
      <c r="I16" s="42">
        <v>1.284</v>
      </c>
      <c r="J16" s="42">
        <v>2.77</v>
      </c>
      <c r="K16" s="43">
        <v>3.97</v>
      </c>
      <c r="L16" s="41">
        <v>19.100000000000001</v>
      </c>
      <c r="M16" s="42">
        <v>19.433</v>
      </c>
      <c r="N16" s="43">
        <v>19.625</v>
      </c>
      <c r="O16" s="57">
        <v>0.438</v>
      </c>
      <c r="P16" s="54">
        <v>2.3940000000000001</v>
      </c>
      <c r="Q16" s="54">
        <v>5.056</v>
      </c>
      <c r="R16" s="42">
        <v>0.29099999999999998</v>
      </c>
      <c r="S16" s="42">
        <v>1.5840000000000001</v>
      </c>
      <c r="T16" s="42">
        <v>3.2610000000000001</v>
      </c>
      <c r="U16" s="42">
        <v>0.84199999999999997</v>
      </c>
      <c r="V16" s="42">
        <v>1.0669999999999999</v>
      </c>
      <c r="W16" s="42">
        <v>1.2549999999999999</v>
      </c>
      <c r="X16" s="42">
        <v>0.73699999999999999</v>
      </c>
      <c r="Y16" s="42">
        <v>1.7836000000000001</v>
      </c>
      <c r="Z16" s="42">
        <v>3.33</v>
      </c>
      <c r="AA16" s="42">
        <v>0.4</v>
      </c>
      <c r="AB16" s="42">
        <v>2.694</v>
      </c>
      <c r="AC16" s="42">
        <v>5.2309999999999999</v>
      </c>
      <c r="AD16" s="42">
        <v>0.88800000000000001</v>
      </c>
      <c r="AE16" s="42">
        <v>2.984</v>
      </c>
      <c r="AF16" s="42">
        <v>5.3150000000000004</v>
      </c>
      <c r="AG16" s="42">
        <v>0.438</v>
      </c>
      <c r="AH16" s="42">
        <v>2.3940000000000001</v>
      </c>
      <c r="AI16" s="42">
        <v>5.056</v>
      </c>
      <c r="AJ16" s="41">
        <v>0.879</v>
      </c>
      <c r="AK16" s="42">
        <v>3.7810000000000001</v>
      </c>
      <c r="AL16" s="42">
        <v>15.282</v>
      </c>
      <c r="AM16" s="42">
        <v>0.72499999999999998</v>
      </c>
      <c r="AN16" s="42">
        <v>3.7810000000000001</v>
      </c>
      <c r="AO16" s="42">
        <v>7.3609999999999998</v>
      </c>
      <c r="AP16" s="42">
        <v>0.22800000000000001</v>
      </c>
      <c r="AQ16" s="42">
        <v>0.84199999999999997</v>
      </c>
      <c r="AR16" s="42">
        <v>1.4830000000000001</v>
      </c>
      <c r="AS16" s="42">
        <v>0.879</v>
      </c>
      <c r="AT16" s="42">
        <v>6.1</v>
      </c>
      <c r="AU16" s="43">
        <v>15.282</v>
      </c>
      <c r="AV16" s="3"/>
      <c r="AW16" s="9"/>
      <c r="AX16" s="9"/>
      <c r="AY16" s="9"/>
      <c r="AZ16" s="9"/>
      <c r="BA16" s="9"/>
      <c r="BB16" s="9"/>
      <c r="BC16" s="9"/>
      <c r="BD16" s="9"/>
      <c r="BE16" s="9"/>
      <c r="BF16" s="9"/>
      <c r="BG16" s="9"/>
      <c r="BH16" s="9"/>
      <c r="BI16" s="9"/>
      <c r="BJ16" s="9"/>
      <c r="BK16" s="9"/>
      <c r="BL16" s="9"/>
      <c r="BM16" s="9"/>
      <c r="BN16" s="9"/>
      <c r="BO16" s="9"/>
      <c r="BP16" s="9"/>
      <c r="BQ16" s="9">
        <f t="shared" si="0"/>
        <v>0</v>
      </c>
      <c r="BR16" s="9"/>
      <c r="BS16" s="9"/>
      <c r="BT16" s="9"/>
      <c r="BU16" s="9"/>
      <c r="BV16" s="9"/>
      <c r="BW16" s="9"/>
      <c r="BX16" s="9"/>
      <c r="BY16" s="9"/>
      <c r="BZ16" s="9"/>
      <c r="CA16" s="9"/>
      <c r="CB16" s="9"/>
      <c r="CC16" s="9"/>
      <c r="CD16" s="9"/>
      <c r="CE16" s="9"/>
      <c r="CF16" s="9"/>
      <c r="CG16" s="9"/>
    </row>
    <row r="17" spans="1:85" ht="15.75" thickBot="1" x14ac:dyDescent="0.3">
      <c r="B17" t="s">
        <v>29</v>
      </c>
      <c r="C17" s="49" t="s">
        <v>28</v>
      </c>
      <c r="D17" s="50" t="s">
        <v>28</v>
      </c>
      <c r="E17" s="50" t="s">
        <v>28</v>
      </c>
      <c r="F17" s="52">
        <v>3.2000000000000001E-2</v>
      </c>
      <c r="G17" s="52">
        <v>0.106</v>
      </c>
      <c r="H17" s="52">
        <v>0.4</v>
      </c>
      <c r="I17" s="50" t="s">
        <v>28</v>
      </c>
      <c r="J17" s="50" t="s">
        <v>28</v>
      </c>
      <c r="K17" s="51" t="s">
        <v>28</v>
      </c>
      <c r="L17" s="44">
        <v>2.5000000000000001E-2</v>
      </c>
      <c r="M17" s="45">
        <v>0.106</v>
      </c>
      <c r="N17" s="46">
        <v>0.186</v>
      </c>
      <c r="O17" s="49" t="s">
        <v>28</v>
      </c>
      <c r="P17" s="50" t="s">
        <v>28</v>
      </c>
      <c r="Q17" s="50" t="s">
        <v>28</v>
      </c>
      <c r="R17" s="50" t="s">
        <v>28</v>
      </c>
      <c r="S17" s="50" t="s">
        <v>28</v>
      </c>
      <c r="T17" s="50" t="s">
        <v>28</v>
      </c>
      <c r="U17" s="45">
        <v>3.5999999999999997E-2</v>
      </c>
      <c r="V17" s="45">
        <v>0.68</v>
      </c>
      <c r="W17" s="45">
        <v>1.875</v>
      </c>
      <c r="X17" s="45">
        <v>0.12</v>
      </c>
      <c r="Y17" s="45">
        <v>0.32</v>
      </c>
      <c r="Z17" s="45">
        <v>0.61099999999999999</v>
      </c>
      <c r="AA17" s="45">
        <v>0.21099999999999999</v>
      </c>
      <c r="AB17" s="45">
        <v>1.1399999999999999</v>
      </c>
      <c r="AC17" s="45">
        <v>1.875</v>
      </c>
      <c r="AD17" s="45">
        <v>0.221</v>
      </c>
      <c r="AE17" s="45">
        <v>0.32400000000000001</v>
      </c>
      <c r="AF17" s="45">
        <v>2.04</v>
      </c>
      <c r="AG17" s="45">
        <v>0.23100000000000001</v>
      </c>
      <c r="AH17" s="45">
        <v>0.26169999999999999</v>
      </c>
      <c r="AI17" s="46">
        <v>1.786</v>
      </c>
      <c r="AJ17" s="44">
        <v>0.26</v>
      </c>
      <c r="AK17" s="45">
        <v>0.61599999999999999</v>
      </c>
      <c r="AL17" s="45">
        <v>1.5</v>
      </c>
      <c r="AM17" s="45">
        <v>0.1</v>
      </c>
      <c r="AN17" s="45">
        <v>0.25559999999999999</v>
      </c>
      <c r="AO17" s="45">
        <v>2.5</v>
      </c>
      <c r="AP17" s="45">
        <v>6.9000000000000006E-2</v>
      </c>
      <c r="AQ17" s="45">
        <v>0.1048</v>
      </c>
      <c r="AR17" s="45">
        <v>0.159</v>
      </c>
      <c r="AS17" s="58">
        <v>0.29799999999999999</v>
      </c>
      <c r="AT17" s="58">
        <v>0.69399999999999995</v>
      </c>
      <c r="AU17" s="59">
        <v>1.5</v>
      </c>
      <c r="AV17" s="3"/>
      <c r="AW17" s="12">
        <v>2</v>
      </c>
      <c r="AX17" s="9">
        <f>IF(AW17=1,AY17,IF(AW17=2,AZ17,IF(AW17=3,BA17,IF(AW17=4,BB17,IF(AW17=5,BC17,IF(AW17=6,BD17,IF(AW17=7,BE17,IF(AW17=8,BF17,0))))))))</f>
        <v>22.428389868033605</v>
      </c>
      <c r="AY17" s="13">
        <v>11.646397021234975</v>
      </c>
      <c r="AZ17" s="13">
        <v>22.428389868033605</v>
      </c>
      <c r="BA17" s="13">
        <v>0.52478710967807851</v>
      </c>
      <c r="BB17" s="13">
        <v>1.1827902709893581</v>
      </c>
      <c r="BC17" s="13">
        <v>0.45829903012816042</v>
      </c>
      <c r="BD17" s="13">
        <v>0.69062722562213497</v>
      </c>
      <c r="BE17" s="13">
        <v>15.402953334714526</v>
      </c>
      <c r="BF17" s="13">
        <v>3.2027397895601033</v>
      </c>
      <c r="BG17" s="17" t="s">
        <v>28</v>
      </c>
      <c r="BH17" s="9" t="s">
        <v>28</v>
      </c>
      <c r="BI17" s="9" t="s">
        <v>28</v>
      </c>
      <c r="BJ17" s="9" t="s">
        <v>28</v>
      </c>
      <c r="BK17" s="9" t="s">
        <v>28</v>
      </c>
      <c r="BL17" s="9" t="s">
        <v>28</v>
      </c>
      <c r="BM17" s="9" t="s">
        <v>28</v>
      </c>
      <c r="BN17" s="9" t="s">
        <v>28</v>
      </c>
      <c r="BO17" s="9"/>
      <c r="BP17" s="9"/>
      <c r="BQ17" s="9">
        <f t="shared" si="0"/>
        <v>0</v>
      </c>
      <c r="BR17" s="9"/>
      <c r="BS17" s="9"/>
      <c r="BT17" s="9"/>
      <c r="BU17" s="9"/>
      <c r="BV17" s="9"/>
      <c r="BW17" s="9"/>
      <c r="BX17" s="9"/>
      <c r="BY17" s="9"/>
      <c r="BZ17" s="9"/>
      <c r="CA17" s="9"/>
      <c r="CB17" s="9"/>
      <c r="CC17" s="9"/>
      <c r="CD17" s="9"/>
      <c r="CE17" s="9"/>
      <c r="CF17" s="9"/>
      <c r="CG17" s="9"/>
    </row>
    <row r="18" spans="1:85" x14ac:dyDescent="0.25">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9"/>
      <c r="AX18" s="9"/>
      <c r="AY18" s="9"/>
      <c r="AZ18" s="9"/>
      <c r="BA18" s="9"/>
      <c r="BB18" s="9"/>
      <c r="BC18" s="9"/>
      <c r="BD18" s="9"/>
      <c r="BE18" s="9"/>
      <c r="BF18" s="9"/>
      <c r="BG18" s="9"/>
      <c r="BH18" s="9"/>
      <c r="BI18" s="9"/>
      <c r="BJ18" s="9"/>
      <c r="BK18" s="9"/>
      <c r="BL18" s="9"/>
      <c r="BM18" s="9"/>
      <c r="BN18" s="9"/>
      <c r="BO18" s="9"/>
      <c r="BP18" s="12">
        <v>8</v>
      </c>
      <c r="BQ18" s="9">
        <f>IF(BP18=1,BR18,IF(BP18=2,BS18,IF(BP18=3,BT18,IF(BP18=4,BU18,IF(BP18=5,BV18,IF(BP18=6,BW18,IF(BP18=7,BX18,IF(BP18=8,BY18,0))))))))</f>
        <v>0.25593165235503934</v>
      </c>
      <c r="BR18" s="13">
        <v>0.1995351747438518</v>
      </c>
      <c r="BS18" s="13">
        <v>0.35891933811429377</v>
      </c>
      <c r="BT18" s="13">
        <v>0.22159333532259118</v>
      </c>
      <c r="BU18" s="13">
        <v>6.6473181102349621E-2</v>
      </c>
      <c r="BV18" s="13">
        <v>8.0786204177288601E-2</v>
      </c>
      <c r="BW18" s="13">
        <v>8.4645756314257775E-2</v>
      </c>
      <c r="BX18" s="13">
        <v>0.19539694288555082</v>
      </c>
      <c r="BY18" s="13">
        <v>0.25593165235503934</v>
      </c>
      <c r="BZ18" s="9" t="s">
        <v>28</v>
      </c>
      <c r="CA18" s="9" t="s">
        <v>28</v>
      </c>
      <c r="CB18" s="9" t="s">
        <v>28</v>
      </c>
      <c r="CC18" s="9" t="s">
        <v>28</v>
      </c>
      <c r="CD18" s="9" t="s">
        <v>28</v>
      </c>
      <c r="CE18" s="9" t="s">
        <v>28</v>
      </c>
      <c r="CF18" s="9" t="s">
        <v>28</v>
      </c>
      <c r="CG18" s="9" t="s">
        <v>28</v>
      </c>
    </row>
    <row r="19" spans="1:85" ht="15.75" thickBot="1" x14ac:dyDescent="0.3">
      <c r="C19" s="4"/>
      <c r="D19" s="4"/>
      <c r="E19" s="4"/>
      <c r="F19" s="4"/>
      <c r="G19" s="4"/>
      <c r="H19" s="4"/>
      <c r="I19" s="4"/>
      <c r="J19" s="4"/>
      <c r="K19" s="4"/>
      <c r="L19" s="4"/>
      <c r="M19" s="4"/>
      <c r="N19" s="4"/>
      <c r="O19" s="4"/>
      <c r="P19" s="4"/>
      <c r="Q19" s="4"/>
      <c r="R19" s="4"/>
      <c r="S19" s="4"/>
      <c r="T19" s="4"/>
      <c r="U19" s="4"/>
      <c r="V19" s="4"/>
      <c r="W19" s="4"/>
      <c r="X19" s="4"/>
      <c r="Y19" s="4"/>
      <c r="Z19" s="4"/>
      <c r="AA19" s="3"/>
      <c r="AB19" s="3"/>
      <c r="AC19" s="3"/>
      <c r="AD19" s="3"/>
      <c r="AE19" s="3"/>
      <c r="AF19" s="3"/>
      <c r="AG19" s="3"/>
      <c r="AH19" s="3"/>
      <c r="AI19" s="3"/>
      <c r="AJ19" s="3"/>
      <c r="AK19" s="3"/>
      <c r="AL19" s="3"/>
      <c r="AM19" s="3"/>
      <c r="AN19" s="3"/>
      <c r="AO19" s="3"/>
      <c r="AP19" s="3"/>
      <c r="AQ19" s="3"/>
      <c r="AR19" s="3"/>
      <c r="AS19" s="3"/>
      <c r="AT19" s="3"/>
      <c r="AU19" s="3"/>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row>
    <row r="20" spans="1:85" x14ac:dyDescent="0.25">
      <c r="A20" s="1" t="s">
        <v>48</v>
      </c>
      <c r="C20" s="60" t="s">
        <v>49</v>
      </c>
      <c r="D20" s="61"/>
      <c r="E20" s="61"/>
      <c r="F20" s="61" t="s">
        <v>50</v>
      </c>
      <c r="G20" s="61"/>
      <c r="H20" s="61"/>
      <c r="I20" s="29" t="s">
        <v>51</v>
      </c>
      <c r="J20" s="30"/>
      <c r="K20" s="30"/>
      <c r="L20" s="29" t="s">
        <v>52</v>
      </c>
      <c r="M20" s="30"/>
      <c r="N20" s="31"/>
      <c r="O20" s="40" t="s">
        <v>53</v>
      </c>
      <c r="P20" s="30"/>
      <c r="Q20" s="30"/>
      <c r="R20" s="29" t="s">
        <v>54</v>
      </c>
      <c r="S20" s="30"/>
      <c r="T20" s="30"/>
      <c r="U20" s="29" t="s">
        <v>55</v>
      </c>
      <c r="V20" s="30"/>
      <c r="W20" s="30"/>
      <c r="X20" s="29" t="s">
        <v>119</v>
      </c>
      <c r="Y20" s="30"/>
      <c r="Z20" s="31"/>
      <c r="AA20" s="1"/>
      <c r="AW20" s="14" t="s">
        <v>56</v>
      </c>
      <c r="AX20" s="15">
        <f>SUM($AX$3,$AX$7,AX11,$AX$17)</f>
        <v>26.836482956485138</v>
      </c>
      <c r="AY20" s="9"/>
      <c r="AZ20" s="9"/>
      <c r="BA20" s="9"/>
      <c r="BB20" s="9"/>
      <c r="BC20" s="9"/>
      <c r="BD20" s="9"/>
      <c r="BE20" s="9"/>
      <c r="BF20" s="9"/>
      <c r="BG20" s="9"/>
      <c r="BH20" s="9"/>
      <c r="BI20" s="9"/>
      <c r="BJ20" s="9"/>
      <c r="BK20" s="9"/>
      <c r="BL20" s="9"/>
      <c r="BM20" s="9"/>
      <c r="BN20" s="9"/>
      <c r="BO20" s="9"/>
      <c r="BP20" s="14" t="s">
        <v>111</v>
      </c>
      <c r="BQ20" s="15">
        <f>SUM($BQ$4,$BQ$8,BQ12,$BQ$18)</f>
        <v>13.302478384479242</v>
      </c>
      <c r="BR20" s="9"/>
      <c r="BS20" s="9"/>
      <c r="BT20" s="9"/>
      <c r="BU20" s="9"/>
      <c r="BV20" s="9"/>
      <c r="BW20" s="9"/>
      <c r="BX20" s="9"/>
      <c r="BY20" s="9"/>
      <c r="BZ20" s="9"/>
      <c r="CA20" s="9"/>
      <c r="CB20" s="9"/>
      <c r="CC20" s="9"/>
      <c r="CD20" s="9"/>
      <c r="CE20" s="9"/>
      <c r="CF20" s="9"/>
      <c r="CG20" s="9"/>
    </row>
    <row r="21" spans="1:85" x14ac:dyDescent="0.25">
      <c r="C21" s="32" t="s">
        <v>6</v>
      </c>
      <c r="D21" s="33" t="s">
        <v>7</v>
      </c>
      <c r="E21" s="33" t="s">
        <v>8</v>
      </c>
      <c r="F21" s="33" t="s">
        <v>6</v>
      </c>
      <c r="G21" s="33" t="s">
        <v>7</v>
      </c>
      <c r="H21" s="33" t="s">
        <v>8</v>
      </c>
      <c r="I21" s="33" t="s">
        <v>6</v>
      </c>
      <c r="J21" s="33" t="s">
        <v>7</v>
      </c>
      <c r="K21" s="33" t="s">
        <v>8</v>
      </c>
      <c r="L21" s="33" t="s">
        <v>6</v>
      </c>
      <c r="M21" s="33" t="s">
        <v>7</v>
      </c>
      <c r="N21" s="34" t="s">
        <v>8</v>
      </c>
      <c r="O21" s="32" t="s">
        <v>6</v>
      </c>
      <c r="P21" s="33" t="s">
        <v>7</v>
      </c>
      <c r="Q21" s="33" t="s">
        <v>8</v>
      </c>
      <c r="R21" s="33" t="s">
        <v>6</v>
      </c>
      <c r="S21" s="33" t="s">
        <v>7</v>
      </c>
      <c r="T21" s="33" t="s">
        <v>8</v>
      </c>
      <c r="U21" s="33" t="s">
        <v>6</v>
      </c>
      <c r="V21" s="33" t="s">
        <v>7</v>
      </c>
      <c r="W21" s="33" t="s">
        <v>8</v>
      </c>
      <c r="X21" s="33" t="s">
        <v>6</v>
      </c>
      <c r="Y21" s="33" t="s">
        <v>7</v>
      </c>
      <c r="Z21" s="34" t="s">
        <v>8</v>
      </c>
      <c r="AW21" s="14" t="s">
        <v>57</v>
      </c>
      <c r="AX21" s="15">
        <f>SUM($AX$3,$AX$7,AX12,$AX$17)</f>
        <v>43.190953940568576</v>
      </c>
      <c r="AY21" s="9"/>
      <c r="AZ21" s="9"/>
      <c r="BA21" s="9"/>
      <c r="BB21" s="9"/>
      <c r="BC21" s="9"/>
      <c r="BD21" s="9"/>
      <c r="BE21" s="9"/>
      <c r="BF21" s="9"/>
      <c r="BG21" s="9"/>
      <c r="BH21" s="9"/>
      <c r="BI21" s="9"/>
      <c r="BJ21" s="9"/>
      <c r="BK21" s="9"/>
      <c r="BL21" s="9"/>
      <c r="BM21" s="9"/>
      <c r="BN21" s="9"/>
      <c r="BO21" s="9"/>
      <c r="BP21" s="14" t="s">
        <v>112</v>
      </c>
      <c r="BQ21" s="15">
        <f>SUM($BQ$4,$BQ$8,BQ13,$BQ$18)</f>
        <v>13.151493486529427</v>
      </c>
      <c r="BR21" s="9"/>
      <c r="BS21" s="9"/>
      <c r="BT21" s="9"/>
      <c r="BU21" s="9"/>
      <c r="BV21" s="9"/>
      <c r="BW21" s="9"/>
      <c r="BX21" s="9"/>
      <c r="BY21" s="9"/>
      <c r="BZ21" s="9"/>
      <c r="CA21" s="9"/>
      <c r="CB21" s="9"/>
      <c r="CC21" s="9"/>
      <c r="CD21" s="9"/>
      <c r="CE21" s="9"/>
      <c r="CF21" s="9"/>
      <c r="CG21" s="9"/>
    </row>
    <row r="22" spans="1:85" x14ac:dyDescent="0.25">
      <c r="B22" t="s">
        <v>27</v>
      </c>
      <c r="C22" s="41">
        <v>0.36699999999999999</v>
      </c>
      <c r="D22" s="42">
        <v>5.74</v>
      </c>
      <c r="E22" s="42">
        <v>13.4</v>
      </c>
      <c r="F22" s="42">
        <v>0.20699999999999999</v>
      </c>
      <c r="G22" s="42">
        <v>0.75</v>
      </c>
      <c r="H22" s="42">
        <v>1.367</v>
      </c>
      <c r="I22" s="42">
        <v>0.29199999999999998</v>
      </c>
      <c r="J22" s="42">
        <v>0.57999999999999996</v>
      </c>
      <c r="K22" s="42">
        <v>0.95199999999999996</v>
      </c>
      <c r="L22" s="54">
        <v>0.7</v>
      </c>
      <c r="M22" s="54">
        <v>1.135</v>
      </c>
      <c r="N22" s="55">
        <v>1.98</v>
      </c>
      <c r="O22" s="41">
        <v>0.53300000000000003</v>
      </c>
      <c r="P22" s="42">
        <v>1.4770000000000001</v>
      </c>
      <c r="Q22" s="42">
        <v>2.3559999999999999</v>
      </c>
      <c r="R22" s="47">
        <v>0.02</v>
      </c>
      <c r="S22" s="47">
        <v>0.4</v>
      </c>
      <c r="T22" s="47">
        <v>1.25</v>
      </c>
      <c r="U22" s="47">
        <v>0.247</v>
      </c>
      <c r="V22" s="47">
        <v>0.90200000000000002</v>
      </c>
      <c r="W22" s="47">
        <v>2.222</v>
      </c>
      <c r="X22" s="47">
        <v>0.43</v>
      </c>
      <c r="Y22" s="47">
        <v>1.98</v>
      </c>
      <c r="Z22" s="48">
        <v>3.92</v>
      </c>
      <c r="AW22" s="14" t="s">
        <v>58</v>
      </c>
      <c r="AX22" s="15">
        <f>SUM($AX$3,$AX$7,AX13,$AX$17)</f>
        <v>25.439622841671909</v>
      </c>
      <c r="AY22" s="9"/>
      <c r="AZ22" s="9"/>
      <c r="BA22" s="9"/>
      <c r="BB22" s="9"/>
      <c r="BC22" s="9"/>
      <c r="BD22" s="9"/>
      <c r="BE22" s="9"/>
      <c r="BF22" s="9"/>
      <c r="BG22" s="9"/>
      <c r="BH22" s="9"/>
      <c r="BI22" s="9"/>
      <c r="BJ22" s="9"/>
      <c r="BK22" s="9"/>
      <c r="BL22" s="9"/>
      <c r="BM22" s="9"/>
      <c r="BN22" s="9"/>
      <c r="BO22" s="9"/>
      <c r="BP22" s="14" t="s">
        <v>113</v>
      </c>
      <c r="BQ22" s="15">
        <f>SUM($BQ$4,$BQ$8,BQ14,$BQ$18)</f>
        <v>14.328028831636543</v>
      </c>
      <c r="BR22" s="9"/>
      <c r="BS22" s="9"/>
      <c r="BT22" s="9"/>
      <c r="BU22" s="9"/>
      <c r="BV22" s="9"/>
      <c r="BW22" s="9"/>
      <c r="BX22" s="9"/>
      <c r="BY22" s="9"/>
      <c r="BZ22" s="9"/>
      <c r="CA22" s="9"/>
      <c r="CB22" s="9"/>
      <c r="CC22" s="9"/>
      <c r="CD22" s="9"/>
      <c r="CE22" s="9"/>
      <c r="CF22" s="9"/>
      <c r="CG22" s="9"/>
    </row>
    <row r="23" spans="1:85" ht="15.75" thickBot="1" x14ac:dyDescent="0.3">
      <c r="B23" t="s">
        <v>29</v>
      </c>
      <c r="C23" s="56">
        <v>0.109</v>
      </c>
      <c r="D23" s="52">
        <v>0.20710000000000001</v>
      </c>
      <c r="E23" s="52">
        <v>0.312</v>
      </c>
      <c r="F23" s="52">
        <v>0.123</v>
      </c>
      <c r="G23" s="52">
        <v>0.33100000000000002</v>
      </c>
      <c r="H23" s="52">
        <v>0.625</v>
      </c>
      <c r="I23" s="52">
        <v>2.5000000000000001E-2</v>
      </c>
      <c r="J23" s="52">
        <v>6.4000000000000001E-2</v>
      </c>
      <c r="K23" s="52">
        <v>0.11700000000000001</v>
      </c>
      <c r="L23" s="52">
        <v>1.0999999999999999E-2</v>
      </c>
      <c r="M23" s="52">
        <v>1.7000000000000001E-2</v>
      </c>
      <c r="N23" s="53">
        <v>2.5000000000000001E-2</v>
      </c>
      <c r="O23" s="56">
        <v>8.1000000000000003E-2</v>
      </c>
      <c r="P23" s="52">
        <v>0.1038</v>
      </c>
      <c r="Q23" s="52">
        <v>0.14299999999999999</v>
      </c>
      <c r="R23" s="52">
        <v>0.1</v>
      </c>
      <c r="S23" s="52">
        <v>0.11799999999999999</v>
      </c>
      <c r="T23" s="52">
        <v>0.14199999999999999</v>
      </c>
      <c r="U23" s="52">
        <v>0.156</v>
      </c>
      <c r="V23" s="52">
        <v>0.28139999999999998</v>
      </c>
      <c r="W23" s="52">
        <v>0.41699999999999998</v>
      </c>
      <c r="X23" s="52">
        <v>0.13300000000000001</v>
      </c>
      <c r="Y23" s="52">
        <v>0.50600000000000001</v>
      </c>
      <c r="Z23" s="53">
        <v>0.92600000000000005</v>
      </c>
      <c r="AW23" s="14" t="s">
        <v>59</v>
      </c>
      <c r="AX23" s="15">
        <f>SUM($AX$3,$AX$7,AX14,$AX$17)</f>
        <v>24.081158946354389</v>
      </c>
      <c r="AY23" s="9"/>
      <c r="AZ23" s="9"/>
      <c r="BA23" s="9"/>
      <c r="BB23" s="9"/>
      <c r="BC23" s="9"/>
      <c r="BD23" s="9"/>
      <c r="BE23" s="9"/>
      <c r="BF23" s="9"/>
      <c r="BG23" s="9"/>
      <c r="BH23" s="9"/>
      <c r="BI23" s="9"/>
      <c r="BJ23" s="9"/>
      <c r="BK23" s="9"/>
      <c r="BL23" s="9"/>
      <c r="BM23" s="9"/>
      <c r="BN23" s="9"/>
      <c r="BO23" s="9"/>
      <c r="BP23" s="14" t="s">
        <v>114</v>
      </c>
      <c r="BQ23" s="15">
        <f>SUM($BQ$4,$BQ$8,BQ15,$BQ$18)</f>
        <v>13.132560397476814</v>
      </c>
      <c r="BR23" s="9"/>
      <c r="BS23" s="9"/>
      <c r="BT23" s="9"/>
      <c r="BU23" s="9"/>
      <c r="BV23" s="9"/>
      <c r="BW23" s="9"/>
      <c r="BX23" s="9"/>
      <c r="BY23" s="9"/>
      <c r="BZ23" s="9"/>
      <c r="CA23" s="9"/>
      <c r="CB23" s="9"/>
      <c r="CC23" s="9"/>
      <c r="CD23" s="9"/>
      <c r="CE23" s="9"/>
      <c r="CF23" s="9"/>
      <c r="CG23" s="9"/>
    </row>
    <row r="24" spans="1:85" x14ac:dyDescent="0.25">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row>
    <row r="25" spans="1:85" x14ac:dyDescent="0.25">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row>
    <row r="26" spans="1:85" x14ac:dyDescent="0.25">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row>
    <row r="27" spans="1:85" hidden="1" x14ac:dyDescent="0.25">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row>
    <row r="28" spans="1:85" hidden="1" x14ac:dyDescent="0.25">
      <c r="A28" s="1" t="s">
        <v>126</v>
      </c>
      <c r="D28" s="10" t="s">
        <v>127</v>
      </c>
      <c r="E28" s="9"/>
    </row>
    <row r="29" spans="1:85" hidden="1" x14ac:dyDescent="0.25">
      <c r="A29" s="18" t="str">
        <f>'Legenda Monte Carlo'!A2</f>
        <v>S1_Requisitos (Caso de Uso Analista JR)</v>
      </c>
      <c r="B29" s="18">
        <f>'Legenda Monte Carlo'!B2</f>
        <v>1</v>
      </c>
      <c r="D29" s="18" t="str">
        <f>'Legenda Monte Carlo'!D2</f>
        <v>S1_Requisitos (EPE AJR)</v>
      </c>
      <c r="E29" s="18">
        <f>'Legenda Monte Carlo'!E2</f>
        <v>4</v>
      </c>
    </row>
    <row r="30" spans="1:85" ht="15.75" hidden="1" x14ac:dyDescent="0.25">
      <c r="A30" s="18" t="str">
        <f>'Legenda Monte Carlo'!A3</f>
        <v>S1_Requisitos (Caso de Uso Analista Pleno)</v>
      </c>
      <c r="B30" s="18">
        <f>'Legenda Monte Carlo'!B3</f>
        <v>2</v>
      </c>
      <c r="D30" s="18" t="str">
        <f>'Legenda Monte Carlo'!D3</f>
        <v>S1_Requisitos (EPE APL)</v>
      </c>
      <c r="E30" s="18">
        <f>'Legenda Monte Carlo'!E3</f>
        <v>5</v>
      </c>
      <c r="V30" s="26"/>
      <c r="W30" s="26"/>
      <c r="X30" s="9"/>
    </row>
    <row r="31" spans="1:85" hidden="1" x14ac:dyDescent="0.25">
      <c r="A31" s="18" t="str">
        <f>'Legenda Monte Carlo'!A4</f>
        <v>S1_Requisitos (Caso de Uso Analista SR)</v>
      </c>
      <c r="B31" s="18">
        <f>'Legenda Monte Carlo'!B4</f>
        <v>3</v>
      </c>
      <c r="D31" s="18" t="str">
        <f>'Legenda Monte Carlo'!D4</f>
        <v>S1_Requisitos (EPE ASR)</v>
      </c>
      <c r="E31" s="18">
        <f>'Legenda Monte Carlo'!E4</f>
        <v>6</v>
      </c>
    </row>
    <row r="32" spans="1:85" hidden="1" x14ac:dyDescent="0.25">
      <c r="A32" s="18" t="str">
        <f>'Legenda Monte Carlo'!A5</f>
        <v>S1_Requisitos (Caso de Uso Gerente)</v>
      </c>
      <c r="B32" s="18">
        <f>'Legenda Monte Carlo'!B5</f>
        <v>4</v>
      </c>
      <c r="D32" s="19" t="str">
        <f>'Legenda Monte Carlo'!D5</f>
        <v>S2_Analise_Projeto (Java)</v>
      </c>
      <c r="E32" s="19">
        <f>'Legenda Monte Carlo'!E5</f>
        <v>1</v>
      </c>
    </row>
    <row r="33" spans="1:5" hidden="1" x14ac:dyDescent="0.25">
      <c r="A33" s="18" t="str">
        <f>'Legenda Monte Carlo'!A6</f>
        <v>S1_Requisitos (EPE AJR)</v>
      </c>
      <c r="B33" s="18">
        <f>'Legenda Monte Carlo'!B6</f>
        <v>5</v>
      </c>
      <c r="D33" s="21" t="str">
        <f>'Legenda Monte Carlo'!D6</f>
        <v>S3_Construção (C# PSR)</v>
      </c>
      <c r="E33" s="21">
        <f>'Legenda Monte Carlo'!E6</f>
        <v>1</v>
      </c>
    </row>
    <row r="34" spans="1:5" hidden="1" x14ac:dyDescent="0.25">
      <c r="A34" s="18" t="str">
        <f>'Legenda Monte Carlo'!A7</f>
        <v>S1_Requisitos (EPE APL)</v>
      </c>
      <c r="B34" s="18">
        <f>'Legenda Monte Carlo'!B7</f>
        <v>6</v>
      </c>
      <c r="D34" s="22" t="str">
        <f>'Legenda Monte Carlo'!D7</f>
        <v>S3_Construção (DELPHI PPL)</v>
      </c>
      <c r="E34" s="22">
        <f>'Legenda Monte Carlo'!E7</f>
        <v>1</v>
      </c>
    </row>
    <row r="35" spans="1:5" hidden="1" x14ac:dyDescent="0.25">
      <c r="A35" s="18" t="str">
        <f>'Legenda Monte Carlo'!A8</f>
        <v>S1_Requisitos (EPE ASR)</v>
      </c>
      <c r="B35" s="18">
        <f>'Legenda Monte Carlo'!B8</f>
        <v>7</v>
      </c>
      <c r="D35" s="20" t="str">
        <f>'Legenda Monte Carlo'!D8</f>
        <v>S3_Construção (JAVA FEXT)</v>
      </c>
      <c r="E35" s="20">
        <f>'Legenda Monte Carlo'!E8</f>
        <v>1</v>
      </c>
    </row>
    <row r="36" spans="1:5" hidden="1" x14ac:dyDescent="0.25">
      <c r="A36" s="19" t="str">
        <f>'Legenda Monte Carlo'!A9</f>
        <v>S2_Analise_Projeto (Delphi)</v>
      </c>
      <c r="B36" s="19">
        <f>'Legenda Monte Carlo'!B9</f>
        <v>1</v>
      </c>
      <c r="D36" s="20" t="str">
        <f>'Legenda Monte Carlo'!D9</f>
        <v>S3_Construção (JAVA FINT)</v>
      </c>
      <c r="E36" s="20">
        <f>'Legenda Monte Carlo'!E9</f>
        <v>2</v>
      </c>
    </row>
    <row r="37" spans="1:5" hidden="1" x14ac:dyDescent="0.25">
      <c r="A37" s="19" t="str">
        <f>'Legenda Monte Carlo'!A10</f>
        <v>S2_Analise_Projeto (Java)</v>
      </c>
      <c r="B37" s="19">
        <f>'Legenda Monte Carlo'!B10</f>
        <v>2</v>
      </c>
      <c r="D37" s="20" t="str">
        <f>'Legenda Monte Carlo'!D10</f>
        <v>S3_Construção (JAVA PJR)</v>
      </c>
      <c r="E37" s="20">
        <f>'Legenda Monte Carlo'!E10</f>
        <v>3</v>
      </c>
    </row>
    <row r="38" spans="1:5" hidden="1" x14ac:dyDescent="0.25">
      <c r="A38" s="19" t="str">
        <f>'Legenda Monte Carlo'!A11</f>
        <v>S2_Analise_Projeto (PHP)</v>
      </c>
      <c r="B38" s="19">
        <f>'Legenda Monte Carlo'!B11</f>
        <v>3</v>
      </c>
      <c r="D38" s="20" t="str">
        <f>'Legenda Monte Carlo'!D11</f>
        <v>S3_Construção (JAVA PPL)</v>
      </c>
      <c r="E38" s="20">
        <f>'Legenda Monte Carlo'!E11</f>
        <v>4</v>
      </c>
    </row>
    <row r="39" spans="1:5" hidden="1" x14ac:dyDescent="0.25">
      <c r="A39" s="21" t="str">
        <f>'Legenda Monte Carlo'!A12</f>
        <v>S3_Construção (C# GP)</v>
      </c>
      <c r="B39" s="21">
        <f>'Legenda Monte Carlo'!B12</f>
        <v>1</v>
      </c>
      <c r="D39" s="20" t="str">
        <f>'Legenda Monte Carlo'!D12</f>
        <v>S3_Construção (JAVA PSR)</v>
      </c>
      <c r="E39" s="20">
        <f>'Legenda Monte Carlo'!E12</f>
        <v>5</v>
      </c>
    </row>
    <row r="40" spans="1:5" hidden="1" x14ac:dyDescent="0.25">
      <c r="A40" s="21" t="str">
        <f>'Legenda Monte Carlo'!A13</f>
        <v>S3_Construção (C# PSR)</v>
      </c>
      <c r="B40" s="21">
        <f>'Legenda Monte Carlo'!B13</f>
        <v>2</v>
      </c>
      <c r="D40" s="23" t="str">
        <f>'Legenda Monte Carlo'!D13</f>
        <v>S3_Construção (PHP PSR)</v>
      </c>
      <c r="E40" s="23">
        <f>'Legenda Monte Carlo'!E13</f>
        <v>1</v>
      </c>
    </row>
    <row r="41" spans="1:5" hidden="1" x14ac:dyDescent="0.25">
      <c r="A41" s="21" t="str">
        <f>'Legenda Monte Carlo'!A14</f>
        <v>S3_Construção (C# FEXT)</v>
      </c>
      <c r="B41" s="21">
        <f>'Legenda Monte Carlo'!B14</f>
        <v>3</v>
      </c>
      <c r="D41" s="23" t="str">
        <f>'Legenda Monte Carlo'!D14</f>
        <v>S3_Construção (PHP PJR)</v>
      </c>
      <c r="E41" s="23">
        <f>'Legenda Monte Carlo'!E14</f>
        <v>2</v>
      </c>
    </row>
    <row r="42" spans="1:5" hidden="1" x14ac:dyDescent="0.25">
      <c r="A42" s="22" t="str">
        <f>'Legenda Monte Carlo'!A15</f>
        <v>S3_Construção (DELPHI PPL)</v>
      </c>
      <c r="B42" s="22">
        <f>'Legenda Monte Carlo'!B15</f>
        <v>1</v>
      </c>
      <c r="D42" s="23" t="str">
        <f>'Legenda Monte Carlo'!D15</f>
        <v>S3_Construção (PHP PP)</v>
      </c>
      <c r="E42" s="23">
        <f>'Legenda Monte Carlo'!E15</f>
        <v>3</v>
      </c>
    </row>
    <row r="43" spans="1:5" hidden="1" x14ac:dyDescent="0.25">
      <c r="A43" s="20" t="str">
        <f>'Legenda Monte Carlo'!A16</f>
        <v>S3_Construção (JAVA ASR)</v>
      </c>
      <c r="B43" s="20">
        <f>'Legenda Monte Carlo'!B16</f>
        <v>1</v>
      </c>
      <c r="D43" s="24" t="str">
        <f>'Legenda Monte Carlo'!D16</f>
        <v>S4_Testes (AUT AJR)</v>
      </c>
      <c r="E43" s="24">
        <f>'Legenda Monte Carlo'!E16</f>
        <v>1</v>
      </c>
    </row>
    <row r="44" spans="1:5" hidden="1" x14ac:dyDescent="0.25">
      <c r="A44" s="20" t="str">
        <f>'Legenda Monte Carlo'!A17</f>
        <v>S3_Construção (JAVA ARQ)</v>
      </c>
      <c r="B44" s="20">
        <f>'Legenda Monte Carlo'!B17</f>
        <v>2</v>
      </c>
      <c r="D44" s="24" t="str">
        <f>'Legenda Monte Carlo'!D17</f>
        <v>S4_Testes (AUT APL)</v>
      </c>
      <c r="E44" s="24">
        <f>'Legenda Monte Carlo'!E17</f>
        <v>2</v>
      </c>
    </row>
    <row r="45" spans="1:5" hidden="1" x14ac:dyDescent="0.25">
      <c r="A45" s="20" t="str">
        <f>'Legenda Monte Carlo'!A18</f>
        <v>S3_Construção (JAVA FEXT)</v>
      </c>
      <c r="B45" s="20">
        <f>'Legenda Monte Carlo'!B18</f>
        <v>3</v>
      </c>
      <c r="D45" s="24" t="str">
        <f>'Legenda Monte Carlo'!D18</f>
        <v>S4_Testes (AUT FEXT)</v>
      </c>
      <c r="E45" s="24">
        <f>'Legenda Monte Carlo'!E18</f>
        <v>3</v>
      </c>
    </row>
    <row r="46" spans="1:5" hidden="1" x14ac:dyDescent="0.25">
      <c r="A46" s="20" t="str">
        <f>'Legenda Monte Carlo'!A19</f>
        <v>S3_Construção (JAVA FINT)</v>
      </c>
      <c r="B46" s="20">
        <f>'Legenda Monte Carlo'!B19</f>
        <v>4</v>
      </c>
      <c r="D46" s="24" t="str">
        <f>'Legenda Monte Carlo'!D19</f>
        <v>S4_Testes (AUT TJR)</v>
      </c>
      <c r="E46" s="24">
        <f>'Legenda Monte Carlo'!E19</f>
        <v>4</v>
      </c>
    </row>
    <row r="47" spans="1:5" hidden="1" x14ac:dyDescent="0.25">
      <c r="A47" s="20" t="str">
        <f>'Legenda Monte Carlo'!A20</f>
        <v>S3_Construção (JAVA PJR)</v>
      </c>
      <c r="B47" s="20">
        <f>'Legenda Monte Carlo'!B20</f>
        <v>5</v>
      </c>
      <c r="D47" s="24" t="str">
        <f>'Legenda Monte Carlo'!D20</f>
        <v>S4_Testes (Manual AJR)</v>
      </c>
      <c r="E47" s="24">
        <f>'Legenda Monte Carlo'!E20</f>
        <v>5</v>
      </c>
    </row>
    <row r="48" spans="1:5" hidden="1" x14ac:dyDescent="0.25">
      <c r="A48" s="20" t="str">
        <f>'Legenda Monte Carlo'!A21</f>
        <v>S3_Construção (JAVA PPL)</v>
      </c>
      <c r="B48" s="20">
        <f>'Legenda Monte Carlo'!B21</f>
        <v>6</v>
      </c>
      <c r="D48" s="25" t="str">
        <f>'Legenda Monte Carlo'!D21</f>
        <v>S4_Testes (Manual APL)</v>
      </c>
      <c r="E48" s="24">
        <f>'Legenda Monte Carlo'!E21</f>
        <v>6</v>
      </c>
    </row>
    <row r="49" spans="1:5" hidden="1" x14ac:dyDescent="0.25">
      <c r="A49" s="20" t="str">
        <f>'Legenda Monte Carlo'!A22</f>
        <v>S3_Construção (JAVA PSR)</v>
      </c>
      <c r="B49" s="20">
        <f>'Legenda Monte Carlo'!B22</f>
        <v>7</v>
      </c>
      <c r="D49" s="25" t="str">
        <f>'Legenda Monte Carlo'!D22</f>
        <v>S4_Testes (Manual GPR)</v>
      </c>
      <c r="E49" s="24">
        <f>'Legenda Monte Carlo'!E22</f>
        <v>7</v>
      </c>
    </row>
    <row r="50" spans="1:5" hidden="1" x14ac:dyDescent="0.25">
      <c r="A50" s="23" t="str">
        <f>'Legenda Monte Carlo'!A23</f>
        <v>S3_Construção (PHP FINT)</v>
      </c>
      <c r="B50" s="23">
        <f>'Legenda Monte Carlo'!B23</f>
        <v>1</v>
      </c>
      <c r="D50" s="24" t="str">
        <f>'Legenda Monte Carlo'!D23</f>
        <v>S4_Testes (Manual TJR)</v>
      </c>
      <c r="E50" s="24">
        <f>'Legenda Monte Carlo'!E23</f>
        <v>8</v>
      </c>
    </row>
    <row r="51" spans="1:5" hidden="1" x14ac:dyDescent="0.25">
      <c r="A51" s="23" t="str">
        <f>'Legenda Monte Carlo'!A24</f>
        <v>S3_Construção (PHP PJR)</v>
      </c>
      <c r="B51" s="23">
        <f>'Legenda Monte Carlo'!B24</f>
        <v>2</v>
      </c>
    </row>
    <row r="52" spans="1:5" hidden="1" x14ac:dyDescent="0.25">
      <c r="A52" s="23" t="str">
        <f>'Legenda Monte Carlo'!A25</f>
        <v>S3_Construção (PHP PP)</v>
      </c>
      <c r="B52" s="23">
        <f>'Legenda Monte Carlo'!B25</f>
        <v>3</v>
      </c>
    </row>
    <row r="53" spans="1:5" hidden="1" x14ac:dyDescent="0.25">
      <c r="A53" s="23" t="str">
        <f>'Legenda Monte Carlo'!A26</f>
        <v>S3_Construção (PHP SR)</v>
      </c>
      <c r="B53" s="23">
        <f>'Legenda Monte Carlo'!B26</f>
        <v>4</v>
      </c>
    </row>
    <row r="54" spans="1:5" hidden="1" x14ac:dyDescent="0.25">
      <c r="A54" s="24" t="str">
        <f>'Legenda Monte Carlo'!A27</f>
        <v>S4_Testes (AUT AJR)</v>
      </c>
      <c r="B54" s="24">
        <f>'Legenda Monte Carlo'!B27</f>
        <v>1</v>
      </c>
    </row>
    <row r="55" spans="1:5" hidden="1" x14ac:dyDescent="0.25">
      <c r="A55" s="24" t="str">
        <f>'Legenda Monte Carlo'!A28</f>
        <v>S4_Testes (AUT APL)</v>
      </c>
      <c r="B55" s="24">
        <f>'Legenda Monte Carlo'!B28</f>
        <v>2</v>
      </c>
    </row>
    <row r="56" spans="1:5" hidden="1" x14ac:dyDescent="0.25">
      <c r="A56" s="24" t="str">
        <f>'Legenda Monte Carlo'!A29</f>
        <v>S4_Testes (AUT FEXT)</v>
      </c>
      <c r="B56" s="24">
        <f>'Legenda Monte Carlo'!B29</f>
        <v>3</v>
      </c>
    </row>
    <row r="57" spans="1:5" hidden="1" x14ac:dyDescent="0.25">
      <c r="A57" s="24" t="str">
        <f>'Legenda Monte Carlo'!A30</f>
        <v>S4_Testes (AUT TJR)</v>
      </c>
      <c r="B57" s="24">
        <f>'Legenda Monte Carlo'!B30</f>
        <v>4</v>
      </c>
    </row>
    <row r="58" spans="1:5" hidden="1" x14ac:dyDescent="0.25">
      <c r="A58" s="24" t="str">
        <f>'Legenda Monte Carlo'!A31</f>
        <v>S4_Testes (Manual AJR)</v>
      </c>
      <c r="B58" s="24">
        <f>'Legenda Monte Carlo'!B31</f>
        <v>5</v>
      </c>
    </row>
    <row r="59" spans="1:5" hidden="1" x14ac:dyDescent="0.25">
      <c r="A59" s="25" t="str">
        <f>'Legenda Monte Carlo'!A32</f>
        <v>S4_Testes (Manual APL)</v>
      </c>
      <c r="B59" s="24">
        <f>'Legenda Monte Carlo'!B32</f>
        <v>6</v>
      </c>
    </row>
    <row r="60" spans="1:5" hidden="1" x14ac:dyDescent="0.25">
      <c r="A60" s="25" t="str">
        <f>'Legenda Monte Carlo'!A33</f>
        <v>S4_Testes (Manual GPR)</v>
      </c>
      <c r="B60" s="24">
        <f>'Legenda Monte Carlo'!B33</f>
        <v>7</v>
      </c>
    </row>
    <row r="61" spans="1:5" hidden="1" x14ac:dyDescent="0.25">
      <c r="A61" s="24" t="str">
        <f>'Legenda Monte Carlo'!A34</f>
        <v>S4_Testes (Manual TJR)</v>
      </c>
      <c r="B61" s="24">
        <f>'Legenda Monte Carlo'!B34</f>
        <v>8</v>
      </c>
    </row>
    <row r="62" spans="1:5" hidden="1" x14ac:dyDescent="0.25"/>
  </sheetData>
  <mergeCells count="36">
    <mergeCell ref="C3:E3"/>
    <mergeCell ref="F3:H3"/>
    <mergeCell ref="I3:K3"/>
    <mergeCell ref="I1:K1"/>
    <mergeCell ref="AP14:AR14"/>
    <mergeCell ref="AA1:AC1"/>
    <mergeCell ref="C8:E8"/>
    <mergeCell ref="I8:K8"/>
    <mergeCell ref="C1:E1"/>
    <mergeCell ref="L1:N1"/>
    <mergeCell ref="O1:Q1"/>
    <mergeCell ref="R1:T1"/>
    <mergeCell ref="U1:W1"/>
    <mergeCell ref="X1:Z1"/>
    <mergeCell ref="R3:T3"/>
    <mergeCell ref="U3:W3"/>
    <mergeCell ref="F1:H1"/>
    <mergeCell ref="L3:N3"/>
    <mergeCell ref="X3:Z3"/>
    <mergeCell ref="F14:H14"/>
    <mergeCell ref="O3:Q3"/>
    <mergeCell ref="F8:H8"/>
    <mergeCell ref="AS14:AU14"/>
    <mergeCell ref="C20:E20"/>
    <mergeCell ref="U14:W14"/>
    <mergeCell ref="X14:Z14"/>
    <mergeCell ref="AA14:AC14"/>
    <mergeCell ref="AD14:AF14"/>
    <mergeCell ref="AG14:AI14"/>
    <mergeCell ref="AJ14:AL14"/>
    <mergeCell ref="C14:E14"/>
    <mergeCell ref="L14:N14"/>
    <mergeCell ref="O14:Q14"/>
    <mergeCell ref="R14:T14"/>
    <mergeCell ref="F20:H20"/>
    <mergeCell ref="AM14:AO14"/>
  </mergeCells>
  <pageMargins left="0.511811024" right="0.511811024" top="0.78740157499999996" bottom="0.78740157499999996" header="0.31496062000000002" footer="0.31496062000000002"/>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34C6-2F25-444D-B14D-F8939B73F7B1}">
  <dimension ref="A1:E10"/>
  <sheetViews>
    <sheetView workbookViewId="0">
      <selection activeCell="B4" sqref="B4"/>
    </sheetView>
  </sheetViews>
  <sheetFormatPr defaultRowHeight="15" x14ac:dyDescent="0.25"/>
  <cols>
    <col min="1" max="1" width="22.42578125" bestFit="1" customWidth="1"/>
    <col min="2" max="2" width="21.42578125" bestFit="1" customWidth="1"/>
    <col min="3" max="3" width="12.140625" customWidth="1"/>
    <col min="5" max="5" width="12.85546875" bestFit="1" customWidth="1"/>
  </cols>
  <sheetData>
    <row r="1" spans="1:5" x14ac:dyDescent="0.25">
      <c r="A1" s="64" t="s">
        <v>135</v>
      </c>
      <c r="B1" s="64"/>
      <c r="C1" s="64"/>
      <c r="D1" s="64"/>
      <c r="E1" s="9" t="s">
        <v>132</v>
      </c>
    </row>
    <row r="2" spans="1:5" x14ac:dyDescent="0.25">
      <c r="A2" s="9"/>
      <c r="B2" s="9"/>
      <c r="C2" s="27" t="s">
        <v>130</v>
      </c>
      <c r="D2" s="27" t="s">
        <v>131</v>
      </c>
      <c r="E2" s="9"/>
    </row>
    <row r="3" spans="1:5" x14ac:dyDescent="0.25">
      <c r="A3" s="9"/>
      <c r="B3" s="9" t="s">
        <v>133</v>
      </c>
      <c r="C3" s="9">
        <v>4.4049999999999999E-2</v>
      </c>
      <c r="D3" s="28">
        <v>4.2799999999999998E-2</v>
      </c>
      <c r="E3" s="9" t="str">
        <f>CONCATENATE("Densidade de Erros = ",$D$3," - (",$C$3," X ",B3,") = ","(",$D$3," - ",C3,") = ",D3," Erros/PF")</f>
        <v>Densidade de Erros = 0,0428 - (0,04405 X  (Densidade de defeitos) ) = (0,0428 - 0,04405) = 0,0428 Erros/PF</v>
      </c>
    </row>
    <row r="4" spans="1:5" x14ac:dyDescent="0.25">
      <c r="A4" t="s">
        <v>128</v>
      </c>
      <c r="B4" s="9">
        <v>0.89</v>
      </c>
      <c r="C4" s="9">
        <f>B4*C3</f>
        <v>3.9204499999999996E-2</v>
      </c>
      <c r="D4" s="28">
        <f>D3-C4</f>
        <v>3.5955000000000015E-3</v>
      </c>
      <c r="E4" s="9" t="str">
        <f t="shared" ref="E4:E7" si="0">CONCATENATE("Densidade de Erros = ",$D$3," - (",$C$3," X ",B4,") = ","(",$D$3," - ",C4,") = ",D4," Erros/PF")</f>
        <v>Densidade de Erros = 0,0428 - (0,04405 X 0,89) = (0,0428 - 0,0392045) = 0,0035955 Erros/PF</v>
      </c>
    </row>
    <row r="5" spans="1:5" x14ac:dyDescent="0.25">
      <c r="A5" s="9" t="s">
        <v>30</v>
      </c>
      <c r="B5" s="9">
        <v>0.83</v>
      </c>
      <c r="C5" s="9">
        <f t="shared" ref="C5:C7" si="1">B5*C4</f>
        <v>3.2539734999999993E-2</v>
      </c>
      <c r="D5" s="28">
        <f t="shared" ref="D5:D7" si="2">D4-C5</f>
        <v>-2.8944234999999992E-2</v>
      </c>
      <c r="E5" s="9" t="str">
        <f t="shared" si="0"/>
        <v>Densidade de Erros = 0,0428 - (0,04405 X 0,83) = (0,0428 - 0,032539735) = -0,028944235 Erros/PF</v>
      </c>
    </row>
    <row r="6" spans="1:5" x14ac:dyDescent="0.25">
      <c r="A6" s="9" t="s">
        <v>129</v>
      </c>
      <c r="B6" s="9">
        <v>1.91</v>
      </c>
      <c r="C6" s="9">
        <f t="shared" si="1"/>
        <v>6.2150893849999986E-2</v>
      </c>
      <c r="D6" s="28">
        <f>D5-C6</f>
        <v>-9.1095128849999984E-2</v>
      </c>
      <c r="E6" s="9" t="str">
        <f t="shared" si="0"/>
        <v>Densidade de Erros = 0,0428 - (0,04405 X 1,91) = (0,0428 - 0,06215089385) = -0,09109512885 Erros/PF</v>
      </c>
    </row>
    <row r="7" spans="1:5" x14ac:dyDescent="0.25">
      <c r="A7" s="9" t="s">
        <v>32</v>
      </c>
      <c r="B7" s="9">
        <v>2.37</v>
      </c>
      <c r="C7" s="9">
        <f t="shared" si="1"/>
        <v>0.14729761842449998</v>
      </c>
      <c r="D7" s="28">
        <f t="shared" si="2"/>
        <v>-0.23839274727449997</v>
      </c>
      <c r="E7" s="9" t="str">
        <f t="shared" si="0"/>
        <v>Densidade de Erros = 0,0428 - (0,04405 X 2,37) = (0,0428 - 0,1472976184245) = -0,2383927472745 Erros/PF</v>
      </c>
    </row>
    <row r="8" spans="1:5" x14ac:dyDescent="0.25">
      <c r="A8" s="9"/>
      <c r="B8" s="9"/>
      <c r="C8" s="9"/>
      <c r="D8" s="9"/>
      <c r="E8" s="9"/>
    </row>
    <row r="9" spans="1:5" x14ac:dyDescent="0.25">
      <c r="A9" s="9"/>
      <c r="B9" s="9"/>
      <c r="C9" s="9"/>
      <c r="D9" s="9"/>
      <c r="E9" s="9"/>
    </row>
    <row r="10" spans="1:5" x14ac:dyDescent="0.25">
      <c r="A10" s="9"/>
      <c r="B10" s="9"/>
      <c r="C10" s="9"/>
      <c r="D10" s="9"/>
      <c r="E10" s="9"/>
    </row>
  </sheetData>
  <mergeCells count="1">
    <mergeCell ref="A1:D1"/>
  </mergeCells>
  <pageMargins left="0.511811024" right="0.511811024" top="0.78740157499999996" bottom="0.78740157499999996" header="0.31496062000000002" footer="0.31496062000000002"/>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Legenda Monte Carlo</vt:lpstr>
      <vt:lpstr>BaselineDesempenhoV3</vt:lpstr>
      <vt:lpstr>Densidade de Defeitos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Samsung</dc:creator>
  <cp:lastModifiedBy>Regina de Faria Costa</cp:lastModifiedBy>
  <dcterms:created xsi:type="dcterms:W3CDTF">2018-04-10T12:16:41Z</dcterms:created>
  <dcterms:modified xsi:type="dcterms:W3CDTF">2021-09-26T16:03:18Z</dcterms:modified>
</cp:coreProperties>
</file>